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385" tabRatio="609" activeTab="0"/>
  </bookViews>
  <sheets>
    <sheet name="меню 2022 г" sheetId="1" r:id="rId1"/>
  </sheets>
  <definedNames>
    <definedName name="_xlnm.Print_Area" localSheetId="0">'меню 2022 г'!$A$1:$P$581</definedName>
  </definedNames>
  <calcPr fullCalcOnLoad="1"/>
</workbook>
</file>

<file path=xl/sharedStrings.xml><?xml version="1.0" encoding="utf-8"?>
<sst xmlns="http://schemas.openxmlformats.org/spreadsheetml/2006/main" count="1243" uniqueCount="199">
  <si>
    <t>№ рецепта</t>
  </si>
  <si>
    <t>Наименование блюда</t>
  </si>
  <si>
    <t>Масса порции</t>
  </si>
  <si>
    <t>Пищевые вещества (гр)</t>
  </si>
  <si>
    <t>Белки</t>
  </si>
  <si>
    <t>Жиры</t>
  </si>
  <si>
    <t>Углеводы</t>
  </si>
  <si>
    <t>С</t>
  </si>
  <si>
    <t>А</t>
  </si>
  <si>
    <t>Са</t>
  </si>
  <si>
    <t>Р</t>
  </si>
  <si>
    <t>417/83</t>
  </si>
  <si>
    <t>Сыр порциями</t>
  </si>
  <si>
    <t>ИТОГО:</t>
  </si>
  <si>
    <t>753/83</t>
  </si>
  <si>
    <t xml:space="preserve">Mg </t>
  </si>
  <si>
    <t xml:space="preserve"> Fe</t>
  </si>
  <si>
    <t>1009/83</t>
  </si>
  <si>
    <t>Минеральные вещества(мг)</t>
  </si>
  <si>
    <t>Витамины  (мг)</t>
  </si>
  <si>
    <t>энергет. цен.(Ккал)</t>
  </si>
  <si>
    <t>Цена,</t>
  </si>
  <si>
    <t>руб.</t>
  </si>
  <si>
    <t>Рис отварной</t>
  </si>
  <si>
    <t xml:space="preserve">Каша пшенная </t>
  </si>
  <si>
    <t>1025/83</t>
  </si>
  <si>
    <t>924/83</t>
  </si>
  <si>
    <t>Картофельное пюре</t>
  </si>
  <si>
    <t>Хлеб пшеничный/ржаной</t>
  </si>
  <si>
    <t>ВСЕГО:</t>
  </si>
  <si>
    <t>Салат из свежих помидор с раст.маслом</t>
  </si>
  <si>
    <t>508/83</t>
  </si>
  <si>
    <t>927/1983</t>
  </si>
  <si>
    <t>223/83</t>
  </si>
  <si>
    <t>642/83</t>
  </si>
  <si>
    <t>631/1983</t>
  </si>
  <si>
    <t>936/83</t>
  </si>
  <si>
    <t>221/83</t>
  </si>
  <si>
    <t>ЗАВТРАК - 25%</t>
  </si>
  <si>
    <t>ОБЕД - 35%</t>
  </si>
  <si>
    <t>103/1983</t>
  </si>
  <si>
    <t>183/83</t>
  </si>
  <si>
    <t>176/83</t>
  </si>
  <si>
    <t>747/83</t>
  </si>
  <si>
    <t>1010/83</t>
  </si>
  <si>
    <t>42/83</t>
  </si>
  <si>
    <t xml:space="preserve">День: </t>
  </si>
  <si>
    <t>понедельник</t>
  </si>
  <si>
    <t>Неделя:</t>
  </si>
  <si>
    <t>первая</t>
  </si>
  <si>
    <t>среда</t>
  </si>
  <si>
    <t>четверг</t>
  </si>
  <si>
    <t>вторник</t>
  </si>
  <si>
    <t>пятница</t>
  </si>
  <si>
    <t>суббота</t>
  </si>
  <si>
    <t>вторая</t>
  </si>
  <si>
    <t>Макароны отварные с сыром</t>
  </si>
  <si>
    <t>Каша гречневая</t>
  </si>
  <si>
    <t>773/1983</t>
  </si>
  <si>
    <t>В1</t>
  </si>
  <si>
    <t>Салат из свежих овощей с раст. маслом</t>
  </si>
  <si>
    <t>Цыплята тушенные в соусе</t>
  </si>
  <si>
    <t>759/83</t>
  </si>
  <si>
    <t>контр.</t>
  </si>
  <si>
    <t>703/83</t>
  </si>
  <si>
    <t>Птица тушенная в соусе</t>
  </si>
  <si>
    <t>570/83</t>
  </si>
  <si>
    <t>497/83</t>
  </si>
  <si>
    <t>58/83</t>
  </si>
  <si>
    <t>1043/83</t>
  </si>
  <si>
    <t>124/83</t>
  </si>
  <si>
    <t>224/84</t>
  </si>
  <si>
    <t>Макароны отварные</t>
  </si>
  <si>
    <t>200/10</t>
  </si>
  <si>
    <t>40/40</t>
  </si>
  <si>
    <t>250/30</t>
  </si>
  <si>
    <t>100/50</t>
  </si>
  <si>
    <t>250/10</t>
  </si>
  <si>
    <t>-</t>
  </si>
  <si>
    <t>296/83</t>
  </si>
  <si>
    <t>Уха рыбацкая</t>
  </si>
  <si>
    <t>60/1983</t>
  </si>
  <si>
    <t>Винегрет овощной</t>
  </si>
  <si>
    <t>Фрукт</t>
  </si>
  <si>
    <t>Возрастная категория: 7-11лет</t>
  </si>
  <si>
    <t>Возрастная категория: 12-18 лет</t>
  </si>
  <si>
    <t>Возрастная категория: 12-18лет</t>
  </si>
  <si>
    <t>Возрастная категория: 7-11 лет</t>
  </si>
  <si>
    <t>20/20</t>
  </si>
  <si>
    <t xml:space="preserve"> Хлеб пшеничный/ржаной</t>
  </si>
  <si>
    <t>Йогурт</t>
  </si>
  <si>
    <t>Четверг</t>
  </si>
  <si>
    <t xml:space="preserve">Йогурт </t>
  </si>
  <si>
    <t>30/30</t>
  </si>
  <si>
    <t>Каша пшенная</t>
  </si>
  <si>
    <t>637/1983</t>
  </si>
  <si>
    <t>Азу  по-татарски</t>
  </si>
  <si>
    <t>123/83</t>
  </si>
  <si>
    <t xml:space="preserve">Макароны отварные </t>
  </si>
  <si>
    <t>197/83</t>
  </si>
  <si>
    <t>Рыба припущенная</t>
  </si>
  <si>
    <t>Свежие овощи порционно</t>
  </si>
  <si>
    <t>Салат из свежих помидор и огурцов</t>
  </si>
  <si>
    <t>Каша пшеничная</t>
  </si>
  <si>
    <t>70/50</t>
  </si>
  <si>
    <t>Икра овощная</t>
  </si>
  <si>
    <t xml:space="preserve">Икра овощная </t>
  </si>
  <si>
    <t>657/83</t>
  </si>
  <si>
    <t>676/83</t>
  </si>
  <si>
    <t>Язык отварной</t>
  </si>
  <si>
    <t xml:space="preserve">среда </t>
  </si>
  <si>
    <t xml:space="preserve">вторник </t>
  </si>
  <si>
    <t>1024/83</t>
  </si>
  <si>
    <t>Хлеб  ржаной</t>
  </si>
  <si>
    <t>90/50</t>
  </si>
  <si>
    <t xml:space="preserve">Масло сливоч </t>
  </si>
  <si>
    <t>660/83</t>
  </si>
  <si>
    <t>444/83</t>
  </si>
  <si>
    <t>50/50</t>
  </si>
  <si>
    <t>208/83</t>
  </si>
  <si>
    <t>927/83</t>
  </si>
  <si>
    <t>179/83</t>
  </si>
  <si>
    <t>732/83</t>
  </si>
  <si>
    <t>466/83</t>
  </si>
  <si>
    <t>506/83</t>
  </si>
  <si>
    <t xml:space="preserve">Рис отварной </t>
  </si>
  <si>
    <t>Каша молочная Дружба</t>
  </si>
  <si>
    <t>60/83</t>
  </si>
  <si>
    <t>Суп с фрикадельками</t>
  </si>
  <si>
    <t>Суп горохов с говядиной</t>
  </si>
  <si>
    <t>208/35</t>
  </si>
  <si>
    <t>контр</t>
  </si>
  <si>
    <t>весна-лето</t>
  </si>
  <si>
    <t>Овощи порционно</t>
  </si>
  <si>
    <t>61/83</t>
  </si>
  <si>
    <t>Салат из св помидор и перца</t>
  </si>
  <si>
    <t>Фрукт сезонный</t>
  </si>
  <si>
    <t>Салат из редиса с огурцом</t>
  </si>
  <si>
    <t>Св овощи порционно</t>
  </si>
  <si>
    <t>Фрукты сезонный</t>
  </si>
  <si>
    <t>217/83</t>
  </si>
  <si>
    <t>Хлеб пшеничный</t>
  </si>
  <si>
    <t>Какао с молоком без сахара</t>
  </si>
  <si>
    <t>Котлета полтавская на пару</t>
  </si>
  <si>
    <t>Кофейный напиток без сахара</t>
  </si>
  <si>
    <t>Котлета из птицы на пару</t>
  </si>
  <si>
    <t>Котлета из птицы на пару с соусом</t>
  </si>
  <si>
    <t>Чай без сахара витаминизированный</t>
  </si>
  <si>
    <t>Котлета рыбная бужок (горбуша) на пару</t>
  </si>
  <si>
    <t>Плов с отварным мясом</t>
  </si>
  <si>
    <t>Чай без сахаром витамин</t>
  </si>
  <si>
    <t>Котлеты по-хлыновски на пару</t>
  </si>
  <si>
    <t>Котлета московская на пару</t>
  </si>
  <si>
    <t>Чай без сахара витамин</t>
  </si>
  <si>
    <t>Чай  с молоком без сахара</t>
  </si>
  <si>
    <t>Жаркое по домашнему с отварной говядиной</t>
  </si>
  <si>
    <t>Чай без  сахара витамин</t>
  </si>
  <si>
    <t>Какао на молоке без сахара</t>
  </si>
  <si>
    <t>Пудинг из творога без сахара</t>
  </si>
  <si>
    <t>Котлета р из  говядины на пару с соусом</t>
  </si>
  <si>
    <t>Тефтели рубленые с соусом</t>
  </si>
  <si>
    <t>Чай без сахара витаминизир</t>
  </si>
  <si>
    <t>0, 7</t>
  </si>
  <si>
    <t>Каша рисовая на молоке без сахара</t>
  </si>
  <si>
    <t>Каша рисовая на молоке с маслом без сахара</t>
  </si>
  <si>
    <t xml:space="preserve">Борщ из свеж капусты </t>
  </si>
  <si>
    <t xml:space="preserve">Щи из св капусты </t>
  </si>
  <si>
    <t xml:space="preserve">Суп горохов </t>
  </si>
  <si>
    <t>Напиток без сахара</t>
  </si>
  <si>
    <t>Напиток без сахара витамин</t>
  </si>
  <si>
    <t xml:space="preserve">Напиток без сахара </t>
  </si>
  <si>
    <t>Напиток  без сахара</t>
  </si>
  <si>
    <t>Фрикадельки рыбные в соусе</t>
  </si>
  <si>
    <t>548/83</t>
  </si>
  <si>
    <t>60/60</t>
  </si>
  <si>
    <t>Котлета рубленная из говяд на пару</t>
  </si>
  <si>
    <t>Каша пшенная на молоке без сахра</t>
  </si>
  <si>
    <t xml:space="preserve">Рассольник ленинградский  </t>
  </si>
  <si>
    <t xml:space="preserve">Рассольник ленинградский </t>
  </si>
  <si>
    <t>Напиток без схара</t>
  </si>
  <si>
    <t>Йогурт в стаканчиках</t>
  </si>
  <si>
    <t>Суп с макаронными изделиями</t>
  </si>
  <si>
    <t>632/83</t>
  </si>
  <si>
    <t>Гуляш из отварной говядины</t>
  </si>
  <si>
    <t>Чай без сахара</t>
  </si>
  <si>
    <t>Яблоко</t>
  </si>
  <si>
    <t xml:space="preserve">Борщ сибирский </t>
  </si>
  <si>
    <t>Шницель  из говядины на пару</t>
  </si>
  <si>
    <t xml:space="preserve">Суп картофельный с горохом </t>
  </si>
  <si>
    <t>631/83</t>
  </si>
  <si>
    <t>Горошек зеленый консервированный</t>
  </si>
  <si>
    <t xml:space="preserve">Суп овощной </t>
  </si>
  <si>
    <t>737/83</t>
  </si>
  <si>
    <t>биточки из филе птицы  с соусом</t>
  </si>
  <si>
    <t>тефтели рыбные (минтай)</t>
  </si>
  <si>
    <t>933/83</t>
  </si>
  <si>
    <t>Компот из с/ф без сахара</t>
  </si>
  <si>
    <t>668/03</t>
  </si>
  <si>
    <t xml:space="preserve">Щи  из св капусты </t>
  </si>
</sst>
</file>

<file path=xl/styles.xml><?xml version="1.0" encoding="utf-8"?>
<styleSheet xmlns="http://schemas.openxmlformats.org/spreadsheetml/2006/main">
  <numFmts count="5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€&quot;#,##0;\-&quot;€&quot;#,##0"/>
    <numFmt numFmtId="183" formatCode="&quot;€&quot;#,##0;[Red]\-&quot;€&quot;#,##0"/>
    <numFmt numFmtId="184" formatCode="&quot;€&quot;#,##0.00;\-&quot;€&quot;#,##0.00"/>
    <numFmt numFmtId="185" formatCode="&quot;€&quot;#,##0.00;[Red]\-&quot;€&quot;#,##0.00"/>
    <numFmt numFmtId="186" formatCode="_-&quot;€&quot;* #,##0_-;\-&quot;€&quot;* #,##0_-;_-&quot;€&quot;* &quot;-&quot;_-;_-@_-"/>
    <numFmt numFmtId="187" formatCode="_-&quot;€&quot;* #,##0.00_-;\-&quot;€&quot;* #,##0.00_-;_-&quot;€&quot;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[$-FC19]d\ mmmm\ yyyy\ &quot;г.&quot;"/>
    <numFmt numFmtId="197" formatCode="000000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0.0"/>
    <numFmt numFmtId="203" formatCode="0.0000"/>
    <numFmt numFmtId="204" formatCode="0.000"/>
    <numFmt numFmtId="205" formatCode="0.00000"/>
  </numFmts>
  <fonts count="51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30"/>
      <name val="Times New Roman"/>
      <family val="1"/>
    </font>
    <font>
      <sz val="12"/>
      <color indexed="10"/>
      <name val="Times New Roman"/>
      <family val="1"/>
    </font>
    <font>
      <b/>
      <sz val="12"/>
      <color indexed="30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/>
      <right style="medium"/>
      <top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/>
      <bottom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3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258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left" wrapText="1"/>
    </xf>
    <xf numFmtId="0" fontId="1" fillId="0" borderId="15" xfId="0" applyFont="1" applyFill="1" applyBorder="1" applyAlignment="1">
      <alignment horizontal="left" wrapText="1"/>
    </xf>
    <xf numFmtId="0" fontId="3" fillId="0" borderId="15" xfId="0" applyFont="1" applyFill="1" applyBorder="1" applyAlignment="1">
      <alignment horizontal="left" wrapText="1"/>
    </xf>
    <xf numFmtId="0" fontId="48" fillId="0" borderId="16" xfId="0" applyFont="1" applyBorder="1" applyAlignment="1">
      <alignment horizontal="center" vertical="center" wrapText="1"/>
    </xf>
    <xf numFmtId="0" fontId="49" fillId="0" borderId="16" xfId="0" applyFont="1" applyBorder="1" applyAlignment="1">
      <alignment horizontal="center" vertical="center" wrapText="1"/>
    </xf>
    <xf numFmtId="0" fontId="48" fillId="0" borderId="17" xfId="0" applyFont="1" applyBorder="1" applyAlignment="1">
      <alignment horizontal="center" vertical="center" wrapText="1"/>
    </xf>
    <xf numFmtId="0" fontId="49" fillId="0" borderId="17" xfId="0" applyFont="1" applyBorder="1" applyAlignment="1">
      <alignment horizontal="center" vertical="center" wrapText="1"/>
    </xf>
    <xf numFmtId="0" fontId="49" fillId="0" borderId="16" xfId="0" applyFont="1" applyBorder="1" applyAlignment="1">
      <alignment vertical="center" wrapText="1"/>
    </xf>
    <xf numFmtId="0" fontId="49" fillId="0" borderId="18" xfId="0" applyFont="1" applyBorder="1" applyAlignment="1">
      <alignment horizontal="center" vertical="center" wrapText="1"/>
    </xf>
    <xf numFmtId="0" fontId="49" fillId="0" borderId="19" xfId="0" applyFont="1" applyBorder="1" applyAlignment="1">
      <alignment horizontal="center" vertical="center" wrapText="1"/>
    </xf>
    <xf numFmtId="0" fontId="49" fillId="0" borderId="17" xfId="0" applyFont="1" applyBorder="1" applyAlignment="1">
      <alignment vertical="center" wrapText="1"/>
    </xf>
    <xf numFmtId="0" fontId="48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left" wrapText="1"/>
    </xf>
    <xf numFmtId="0" fontId="1" fillId="0" borderId="17" xfId="0" applyFont="1" applyBorder="1" applyAlignment="1">
      <alignment wrapText="1"/>
    </xf>
    <xf numFmtId="0" fontId="1" fillId="0" borderId="17" xfId="0" applyFont="1" applyBorder="1" applyAlignment="1">
      <alignment horizontal="center" wrapText="1"/>
    </xf>
    <xf numFmtId="0" fontId="1" fillId="0" borderId="14" xfId="0" applyFont="1" applyBorder="1" applyAlignment="1">
      <alignment horizontal="left" wrapText="1"/>
    </xf>
    <xf numFmtId="0" fontId="1" fillId="0" borderId="16" xfId="0" applyFont="1" applyBorder="1" applyAlignment="1">
      <alignment wrapText="1"/>
    </xf>
    <xf numFmtId="202" fontId="1" fillId="0" borderId="16" xfId="0" applyNumberFormat="1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2" fontId="1" fillId="0" borderId="16" xfId="0" applyNumberFormat="1" applyFont="1" applyBorder="1" applyAlignment="1">
      <alignment horizontal="center" wrapText="1"/>
    </xf>
    <xf numFmtId="0" fontId="1" fillId="32" borderId="16" xfId="0" applyFont="1" applyFill="1" applyBorder="1" applyAlignment="1">
      <alignment wrapText="1"/>
    </xf>
    <xf numFmtId="0" fontId="1" fillId="0" borderId="16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wrapText="1"/>
    </xf>
    <xf numFmtId="0" fontId="1" fillId="0" borderId="21" xfId="0" applyFont="1" applyBorder="1" applyAlignment="1">
      <alignment horizontal="left" wrapText="1"/>
    </xf>
    <xf numFmtId="0" fontId="1" fillId="0" borderId="12" xfId="0" applyFont="1" applyBorder="1" applyAlignment="1">
      <alignment wrapText="1"/>
    </xf>
    <xf numFmtId="0" fontId="1" fillId="0" borderId="12" xfId="0" applyFont="1" applyBorder="1" applyAlignment="1">
      <alignment horizontal="center" wrapText="1"/>
    </xf>
    <xf numFmtId="2" fontId="1" fillId="0" borderId="12" xfId="0" applyNumberFormat="1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17" xfId="0" applyNumberFormat="1" applyFont="1" applyBorder="1" applyAlignment="1">
      <alignment horizontal="center" wrapText="1"/>
    </xf>
    <xf numFmtId="2" fontId="1" fillId="0" borderId="16" xfId="0" applyNumberFormat="1" applyFont="1" applyFill="1" applyBorder="1" applyAlignment="1">
      <alignment horizontal="center" wrapText="1"/>
    </xf>
    <xf numFmtId="0" fontId="4" fillId="0" borderId="14" xfId="0" applyFont="1" applyBorder="1" applyAlignment="1">
      <alignment horizontal="left" wrapText="1"/>
    </xf>
    <xf numFmtId="0" fontId="3" fillId="0" borderId="21" xfId="0" applyFont="1" applyBorder="1" applyAlignment="1">
      <alignment horizontal="left" wrapText="1"/>
    </xf>
    <xf numFmtId="0" fontId="1" fillId="32" borderId="12" xfId="0" applyFont="1" applyFill="1" applyBorder="1" applyAlignment="1">
      <alignment wrapText="1"/>
    </xf>
    <xf numFmtId="202" fontId="1" fillId="0" borderId="12" xfId="0" applyNumberFormat="1" applyFont="1" applyBorder="1" applyAlignment="1">
      <alignment horizontal="center" wrapText="1"/>
    </xf>
    <xf numFmtId="2" fontId="1" fillId="0" borderId="13" xfId="0" applyNumberFormat="1" applyFont="1" applyBorder="1" applyAlignment="1">
      <alignment horizontal="center" wrapText="1"/>
    </xf>
    <xf numFmtId="0" fontId="1" fillId="32" borderId="17" xfId="0" applyFont="1" applyFill="1" applyBorder="1" applyAlignment="1">
      <alignment wrapText="1"/>
    </xf>
    <xf numFmtId="2" fontId="1" fillId="32" borderId="17" xfId="0" applyNumberFormat="1" applyFont="1" applyFill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32" borderId="21" xfId="0" applyFont="1" applyFill="1" applyBorder="1" applyAlignment="1">
      <alignment horizontal="left" wrapText="1"/>
    </xf>
    <xf numFmtId="2" fontId="1" fillId="0" borderId="17" xfId="0" applyNumberFormat="1" applyFont="1" applyBorder="1" applyAlignment="1">
      <alignment horizontal="center" wrapText="1"/>
    </xf>
    <xf numFmtId="0" fontId="1" fillId="0" borderId="23" xfId="0" applyFont="1" applyBorder="1" applyAlignment="1">
      <alignment wrapText="1"/>
    </xf>
    <xf numFmtId="0" fontId="49" fillId="0" borderId="24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wrapText="1"/>
    </xf>
    <xf numFmtId="0" fontId="48" fillId="0" borderId="23" xfId="0" applyFont="1" applyBorder="1" applyAlignment="1">
      <alignment horizontal="center" vertical="center" wrapText="1"/>
    </xf>
    <xf numFmtId="0" fontId="49" fillId="0" borderId="23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wrapText="1"/>
    </xf>
    <xf numFmtId="0" fontId="1" fillId="0" borderId="25" xfId="0" applyFont="1" applyBorder="1" applyAlignment="1">
      <alignment horizontal="center" wrapText="1"/>
    </xf>
    <xf numFmtId="0" fontId="1" fillId="0" borderId="26" xfId="0" applyFont="1" applyBorder="1" applyAlignment="1">
      <alignment horizontal="left" wrapText="1"/>
    </xf>
    <xf numFmtId="0" fontId="1" fillId="0" borderId="27" xfId="0" applyFont="1" applyBorder="1" applyAlignment="1">
      <alignment horizontal="center" wrapText="1"/>
    </xf>
    <xf numFmtId="0" fontId="1" fillId="0" borderId="28" xfId="0" applyFont="1" applyBorder="1" applyAlignment="1">
      <alignment horizontal="center" wrapText="1"/>
    </xf>
    <xf numFmtId="0" fontId="1" fillId="0" borderId="16" xfId="0" applyFont="1" applyBorder="1" applyAlignment="1">
      <alignment horizontal="center"/>
    </xf>
    <xf numFmtId="0" fontId="1" fillId="0" borderId="29" xfId="0" applyFont="1" applyBorder="1" applyAlignment="1">
      <alignment horizontal="left" wrapText="1"/>
    </xf>
    <xf numFmtId="0" fontId="1" fillId="0" borderId="17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wrapText="1"/>
    </xf>
    <xf numFmtId="0" fontId="48" fillId="0" borderId="27" xfId="0" applyFont="1" applyBorder="1" applyAlignment="1">
      <alignment horizontal="center" vertical="center" wrapText="1"/>
    </xf>
    <xf numFmtId="0" fontId="49" fillId="0" borderId="27" xfId="0" applyFont="1" applyBorder="1" applyAlignment="1">
      <alignment horizontal="center" vertical="center" wrapText="1"/>
    </xf>
    <xf numFmtId="0" fontId="1" fillId="0" borderId="16" xfId="0" applyNumberFormat="1" applyFont="1" applyBorder="1" applyAlignment="1">
      <alignment horizontal="center" wrapText="1"/>
    </xf>
    <xf numFmtId="14" fontId="3" fillId="0" borderId="21" xfId="0" applyNumberFormat="1" applyFont="1" applyBorder="1" applyAlignment="1">
      <alignment horizontal="left" wrapText="1"/>
    </xf>
    <xf numFmtId="2" fontId="1" fillId="32" borderId="16" xfId="0" applyNumberFormat="1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49" fillId="0" borderId="28" xfId="0" applyFont="1" applyBorder="1" applyAlignment="1">
      <alignment horizontal="center" vertical="center" wrapText="1"/>
    </xf>
    <xf numFmtId="0" fontId="1" fillId="0" borderId="16" xfId="0" applyFont="1" applyFill="1" applyBorder="1" applyAlignment="1">
      <alignment wrapText="1"/>
    </xf>
    <xf numFmtId="0" fontId="1" fillId="0" borderId="31" xfId="0" applyFont="1" applyBorder="1" applyAlignment="1">
      <alignment horizontal="left" wrapText="1"/>
    </xf>
    <xf numFmtId="0" fontId="1" fillId="0" borderId="16" xfId="0" applyFont="1" applyFill="1" applyBorder="1" applyAlignment="1">
      <alignment horizontal="center" wrapText="1"/>
    </xf>
    <xf numFmtId="0" fontId="1" fillId="0" borderId="32" xfId="0" applyFont="1" applyBorder="1" applyAlignment="1">
      <alignment horizontal="center" wrapText="1"/>
    </xf>
    <xf numFmtId="0" fontId="1" fillId="0" borderId="21" xfId="0" applyFont="1" applyFill="1" applyBorder="1" applyAlignment="1">
      <alignment horizontal="left" wrapText="1"/>
    </xf>
    <xf numFmtId="0" fontId="1" fillId="32" borderId="33" xfId="0" applyFont="1" applyFill="1" applyBorder="1" applyAlignment="1">
      <alignment wrapText="1"/>
    </xf>
    <xf numFmtId="2" fontId="1" fillId="0" borderId="34" xfId="0" applyNumberFormat="1" applyFont="1" applyBorder="1" applyAlignment="1">
      <alignment horizontal="center" wrapText="1"/>
    </xf>
    <xf numFmtId="0" fontId="1" fillId="0" borderId="19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left" wrapText="1"/>
    </xf>
    <xf numFmtId="0" fontId="1" fillId="0" borderId="12" xfId="0" applyFont="1" applyFill="1" applyBorder="1" applyAlignment="1">
      <alignment wrapText="1"/>
    </xf>
    <xf numFmtId="0" fontId="48" fillId="0" borderId="22" xfId="0" applyFont="1" applyBorder="1" applyAlignment="1">
      <alignment horizontal="center" vertical="center" wrapText="1"/>
    </xf>
    <xf numFmtId="0" fontId="49" fillId="0" borderId="25" xfId="0" applyFont="1" applyBorder="1" applyAlignment="1">
      <alignment horizontal="center" vertical="center" wrapText="1"/>
    </xf>
    <xf numFmtId="2" fontId="1" fillId="0" borderId="30" xfId="0" applyNumberFormat="1" applyFont="1" applyBorder="1" applyAlignment="1">
      <alignment horizontal="center" wrapText="1"/>
    </xf>
    <xf numFmtId="2" fontId="1" fillId="0" borderId="22" xfId="0" applyNumberFormat="1" applyFont="1" applyBorder="1" applyAlignment="1">
      <alignment horizontal="center" wrapText="1"/>
    </xf>
    <xf numFmtId="2" fontId="1" fillId="0" borderId="23" xfId="0" applyNumberFormat="1" applyFont="1" applyBorder="1" applyAlignment="1">
      <alignment horizontal="center" wrapText="1"/>
    </xf>
    <xf numFmtId="0" fontId="1" fillId="0" borderId="15" xfId="0" applyFont="1" applyBorder="1" applyAlignment="1">
      <alignment horizontal="left" wrapText="1"/>
    </xf>
    <xf numFmtId="0" fontId="1" fillId="0" borderId="35" xfId="0" applyFont="1" applyBorder="1" applyAlignment="1">
      <alignment horizontal="left" wrapText="1"/>
    </xf>
    <xf numFmtId="2" fontId="1" fillId="0" borderId="36" xfId="0" applyNumberFormat="1" applyFont="1" applyBorder="1" applyAlignment="1">
      <alignment horizontal="center" wrapText="1"/>
    </xf>
    <xf numFmtId="2" fontId="1" fillId="0" borderId="32" xfId="0" applyNumberFormat="1" applyFont="1" applyBorder="1" applyAlignment="1">
      <alignment horizontal="center" wrapText="1"/>
    </xf>
    <xf numFmtId="0" fontId="4" fillId="0" borderId="21" xfId="0" applyFont="1" applyBorder="1" applyAlignment="1">
      <alignment horizontal="left" wrapText="1"/>
    </xf>
    <xf numFmtId="0" fontId="1" fillId="0" borderId="34" xfId="0" applyFont="1" applyBorder="1" applyAlignment="1">
      <alignment horizontal="center" wrapText="1"/>
    </xf>
    <xf numFmtId="0" fontId="1" fillId="0" borderId="33" xfId="0" applyFont="1" applyBorder="1" applyAlignment="1">
      <alignment horizontal="center" wrapText="1"/>
    </xf>
    <xf numFmtId="2" fontId="1" fillId="0" borderId="33" xfId="0" applyNumberFormat="1" applyFont="1" applyBorder="1" applyAlignment="1">
      <alignment horizontal="center" wrapText="1"/>
    </xf>
    <xf numFmtId="0" fontId="1" fillId="0" borderId="37" xfId="0" applyFont="1" applyBorder="1" applyAlignment="1">
      <alignment horizontal="center" wrapText="1"/>
    </xf>
    <xf numFmtId="0" fontId="1" fillId="0" borderId="33" xfId="0" applyFont="1" applyFill="1" applyBorder="1" applyAlignment="1">
      <alignment wrapText="1"/>
    </xf>
    <xf numFmtId="0" fontId="1" fillId="0" borderId="38" xfId="0" applyFont="1" applyBorder="1" applyAlignment="1">
      <alignment wrapText="1"/>
    </xf>
    <xf numFmtId="2" fontId="1" fillId="0" borderId="38" xfId="0" applyNumberFormat="1" applyFont="1" applyBorder="1" applyAlignment="1">
      <alignment horizontal="center" wrapText="1"/>
    </xf>
    <xf numFmtId="0" fontId="1" fillId="0" borderId="26" xfId="0" applyFont="1" applyFill="1" applyBorder="1" applyAlignment="1">
      <alignment horizontal="left" wrapText="1"/>
    </xf>
    <xf numFmtId="0" fontId="1" fillId="0" borderId="33" xfId="0" applyFont="1" applyBorder="1" applyAlignment="1">
      <alignment wrapText="1"/>
    </xf>
    <xf numFmtId="0" fontId="1" fillId="0" borderId="33" xfId="0" applyFont="1" applyBorder="1" applyAlignment="1">
      <alignment horizontal="center"/>
    </xf>
    <xf numFmtId="0" fontId="49" fillId="0" borderId="39" xfId="0" applyFont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wrapText="1"/>
    </xf>
    <xf numFmtId="0" fontId="1" fillId="0" borderId="23" xfId="0" applyFont="1" applyFill="1" applyBorder="1" applyAlignment="1">
      <alignment wrapText="1"/>
    </xf>
    <xf numFmtId="0" fontId="49" fillId="0" borderId="17" xfId="0" applyFont="1" applyBorder="1" applyAlignment="1">
      <alignment/>
    </xf>
    <xf numFmtId="0" fontId="2" fillId="0" borderId="33" xfId="0" applyFont="1" applyBorder="1" applyAlignment="1">
      <alignment wrapText="1"/>
    </xf>
    <xf numFmtId="2" fontId="2" fillId="0" borderId="33" xfId="0" applyNumberFormat="1" applyFont="1" applyBorder="1" applyAlignment="1">
      <alignment horizontal="center" wrapText="1"/>
    </xf>
    <xf numFmtId="2" fontId="2" fillId="0" borderId="37" xfId="0" applyNumberFormat="1" applyFont="1" applyBorder="1" applyAlignment="1">
      <alignment horizontal="center" wrapText="1"/>
    </xf>
    <xf numFmtId="0" fontId="48" fillId="0" borderId="12" xfId="0" applyFont="1" applyBorder="1" applyAlignment="1">
      <alignment horizontal="center"/>
    </xf>
    <xf numFmtId="0" fontId="48" fillId="0" borderId="13" xfId="0" applyFont="1" applyBorder="1" applyAlignment="1">
      <alignment horizontal="center"/>
    </xf>
    <xf numFmtId="0" fontId="48" fillId="0" borderId="16" xfId="0" applyFont="1" applyBorder="1" applyAlignment="1">
      <alignment horizontal="center"/>
    </xf>
    <xf numFmtId="0" fontId="2" fillId="0" borderId="40" xfId="0" applyFont="1" applyBorder="1" applyAlignment="1">
      <alignment horizontal="left" wrapText="1"/>
    </xf>
    <xf numFmtId="0" fontId="2" fillId="0" borderId="41" xfId="0" applyFont="1" applyBorder="1" applyAlignment="1">
      <alignment horizontal="left" wrapText="1"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justify"/>
    </xf>
    <xf numFmtId="0" fontId="2" fillId="33" borderId="0" xfId="0" applyFont="1" applyFill="1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2" fillId="0" borderId="0" xfId="0" applyFont="1" applyBorder="1" applyAlignment="1">
      <alignment horizontal="left" wrapText="1"/>
    </xf>
    <xf numFmtId="0" fontId="2" fillId="0" borderId="42" xfId="0" applyFont="1" applyBorder="1" applyAlignment="1">
      <alignment horizontal="left" wrapText="1"/>
    </xf>
    <xf numFmtId="0" fontId="3" fillId="0" borderId="15" xfId="0" applyFont="1" applyBorder="1" applyAlignment="1">
      <alignment horizontal="left" wrapText="1"/>
    </xf>
    <xf numFmtId="2" fontId="5" fillId="0" borderId="33" xfId="0" applyNumberFormat="1" applyFont="1" applyBorder="1" applyAlignment="1">
      <alignment horizontal="center" wrapText="1"/>
    </xf>
    <xf numFmtId="0" fontId="6" fillId="0" borderId="33" xfId="0" applyFont="1" applyBorder="1" applyAlignment="1">
      <alignment wrapText="1"/>
    </xf>
    <xf numFmtId="2" fontId="6" fillId="0" borderId="33" xfId="0" applyNumberFormat="1" applyFont="1" applyBorder="1" applyAlignment="1">
      <alignment horizontal="center" wrapText="1"/>
    </xf>
    <xf numFmtId="2" fontId="6" fillId="0" borderId="37" xfId="0" applyNumberFormat="1" applyFont="1" applyBorder="1" applyAlignment="1">
      <alignment horizontal="center" wrapText="1"/>
    </xf>
    <xf numFmtId="0" fontId="3" fillId="0" borderId="0" xfId="0" applyFont="1" applyBorder="1" applyAlignment="1">
      <alignment horizontal="left" wrapText="1"/>
    </xf>
    <xf numFmtId="0" fontId="2" fillId="0" borderId="0" xfId="0" applyFont="1" applyBorder="1" applyAlignment="1">
      <alignment wrapText="1"/>
    </xf>
    <xf numFmtId="2" fontId="2" fillId="0" borderId="0" xfId="0" applyNumberFormat="1" applyFont="1" applyBorder="1" applyAlignment="1">
      <alignment horizontal="center" wrapText="1"/>
    </xf>
    <xf numFmtId="2" fontId="5" fillId="0" borderId="0" xfId="0" applyNumberFormat="1" applyFont="1" applyBorder="1" applyAlignment="1">
      <alignment horizontal="center" wrapText="1"/>
    </xf>
    <xf numFmtId="0" fontId="7" fillId="0" borderId="0" xfId="0" applyFont="1" applyFill="1" applyAlignment="1">
      <alignment/>
    </xf>
    <xf numFmtId="0" fontId="5" fillId="0" borderId="40" xfId="0" applyFont="1" applyBorder="1" applyAlignment="1">
      <alignment wrapText="1"/>
    </xf>
    <xf numFmtId="202" fontId="2" fillId="0" borderId="0" xfId="0" applyNumberFormat="1" applyFont="1" applyBorder="1" applyAlignment="1">
      <alignment horizontal="left" wrapText="1"/>
    </xf>
    <xf numFmtId="0" fontId="4" fillId="0" borderId="15" xfId="0" applyFont="1" applyBorder="1" applyAlignment="1">
      <alignment horizontal="left" wrapText="1"/>
    </xf>
    <xf numFmtId="0" fontId="2" fillId="0" borderId="33" xfId="0" applyFont="1" applyBorder="1" applyAlignment="1">
      <alignment horizontal="center" wrapText="1"/>
    </xf>
    <xf numFmtId="0" fontId="1" fillId="0" borderId="0" xfId="0" applyFont="1" applyBorder="1" applyAlignment="1">
      <alignment horizontal="left" wrapText="1"/>
    </xf>
    <xf numFmtId="0" fontId="6" fillId="0" borderId="0" xfId="0" applyFont="1" applyBorder="1" applyAlignment="1">
      <alignment wrapText="1"/>
    </xf>
    <xf numFmtId="2" fontId="6" fillId="0" borderId="0" xfId="0" applyNumberFormat="1" applyFont="1" applyBorder="1" applyAlignment="1">
      <alignment horizontal="center" wrapText="1"/>
    </xf>
    <xf numFmtId="202" fontId="2" fillId="0" borderId="33" xfId="0" applyNumberFormat="1" applyFont="1" applyBorder="1" applyAlignment="1">
      <alignment horizontal="center" wrapText="1"/>
    </xf>
    <xf numFmtId="0" fontId="2" fillId="34" borderId="0" xfId="0" applyFont="1" applyFill="1" applyAlignment="1">
      <alignment/>
    </xf>
    <xf numFmtId="0" fontId="2" fillId="0" borderId="33" xfId="0" applyNumberFormat="1" applyFont="1" applyBorder="1" applyAlignment="1">
      <alignment horizontal="center" wrapText="1"/>
    </xf>
    <xf numFmtId="0" fontId="1" fillId="0" borderId="43" xfId="0" applyFont="1" applyBorder="1" applyAlignment="1">
      <alignment horizontal="left" wrapText="1"/>
    </xf>
    <xf numFmtId="0" fontId="2" fillId="32" borderId="15" xfId="0" applyFont="1" applyFill="1" applyBorder="1" applyAlignment="1">
      <alignment wrapText="1"/>
    </xf>
    <xf numFmtId="0" fontId="4" fillId="0" borderId="43" xfId="0" applyFont="1" applyBorder="1" applyAlignment="1">
      <alignment horizontal="left" wrapText="1"/>
    </xf>
    <xf numFmtId="0" fontId="6" fillId="0" borderId="15" xfId="0" applyFont="1" applyBorder="1" applyAlignment="1">
      <alignment wrapText="1"/>
    </xf>
    <xf numFmtId="0" fontId="1" fillId="0" borderId="0" xfId="0" applyFont="1" applyFill="1" applyAlignment="1">
      <alignment/>
    </xf>
    <xf numFmtId="0" fontId="2" fillId="0" borderId="33" xfId="0" applyFont="1" applyFill="1" applyBorder="1" applyAlignment="1">
      <alignment wrapText="1"/>
    </xf>
    <xf numFmtId="2" fontId="2" fillId="0" borderId="33" xfId="0" applyNumberFormat="1" applyFont="1" applyFill="1" applyBorder="1" applyAlignment="1">
      <alignment horizontal="center" wrapText="1"/>
    </xf>
    <xf numFmtId="2" fontId="5" fillId="0" borderId="33" xfId="0" applyNumberFormat="1" applyFont="1" applyFill="1" applyBorder="1" applyAlignment="1">
      <alignment horizontal="center" wrapText="1"/>
    </xf>
    <xf numFmtId="2" fontId="2" fillId="0" borderId="37" xfId="0" applyNumberFormat="1" applyFont="1" applyFill="1" applyBorder="1" applyAlignment="1">
      <alignment horizontal="center" wrapText="1"/>
    </xf>
    <xf numFmtId="0" fontId="4" fillId="0" borderId="15" xfId="0" applyFont="1" applyFill="1" applyBorder="1" applyAlignment="1">
      <alignment horizontal="left" wrapText="1"/>
    </xf>
    <xf numFmtId="0" fontId="6" fillId="0" borderId="33" xfId="0" applyFont="1" applyFill="1" applyBorder="1" applyAlignment="1">
      <alignment wrapText="1"/>
    </xf>
    <xf numFmtId="2" fontId="6" fillId="0" borderId="33" xfId="0" applyNumberFormat="1" applyFont="1" applyFill="1" applyBorder="1" applyAlignment="1">
      <alignment horizontal="center" wrapText="1"/>
    </xf>
    <xf numFmtId="2" fontId="6" fillId="0" borderId="37" xfId="0" applyNumberFormat="1" applyFont="1" applyFill="1" applyBorder="1" applyAlignment="1">
      <alignment horizontal="center" wrapText="1"/>
    </xf>
    <xf numFmtId="0" fontId="6" fillId="0" borderId="0" xfId="0" applyFont="1" applyFill="1" applyBorder="1" applyAlignment="1">
      <alignment wrapText="1"/>
    </xf>
    <xf numFmtId="2" fontId="6" fillId="0" borderId="0" xfId="0" applyNumberFormat="1" applyFont="1" applyFill="1" applyBorder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0" fontId="1" fillId="32" borderId="0" xfId="0" applyFont="1" applyFill="1" applyAlignment="1">
      <alignment/>
    </xf>
    <xf numFmtId="0" fontId="48" fillId="0" borderId="19" xfId="0" applyFont="1" applyBorder="1" applyAlignment="1">
      <alignment horizontal="center"/>
    </xf>
    <xf numFmtId="0" fontId="1" fillId="0" borderId="12" xfId="0" applyNumberFormat="1" applyFont="1" applyBorder="1" applyAlignment="1">
      <alignment horizontal="center" wrapText="1"/>
    </xf>
    <xf numFmtId="0" fontId="48" fillId="0" borderId="30" xfId="0" applyFont="1" applyBorder="1" applyAlignment="1">
      <alignment horizontal="center" vertical="center" wrapText="1"/>
    </xf>
    <xf numFmtId="0" fontId="1" fillId="0" borderId="30" xfId="0" applyNumberFormat="1" applyFont="1" applyBorder="1" applyAlignment="1">
      <alignment horizontal="center" wrapText="1"/>
    </xf>
    <xf numFmtId="0" fontId="49" fillId="0" borderId="44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wrapText="1"/>
    </xf>
    <xf numFmtId="0" fontId="1" fillId="0" borderId="45" xfId="0" applyFont="1" applyBorder="1" applyAlignment="1">
      <alignment horizontal="center" wrapText="1"/>
    </xf>
    <xf numFmtId="0" fontId="49" fillId="0" borderId="18" xfId="0" applyFont="1" applyBorder="1" applyAlignment="1">
      <alignment/>
    </xf>
    <xf numFmtId="0" fontId="1" fillId="0" borderId="46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49" fillId="0" borderId="16" xfId="0" applyFont="1" applyBorder="1" applyAlignment="1">
      <alignment horizontal="center"/>
    </xf>
    <xf numFmtId="0" fontId="1" fillId="0" borderId="47" xfId="0" applyFont="1" applyBorder="1" applyAlignment="1">
      <alignment horizontal="left" wrapText="1"/>
    </xf>
    <xf numFmtId="0" fontId="1" fillId="0" borderId="48" xfId="0" applyFont="1" applyBorder="1" applyAlignment="1">
      <alignment wrapText="1"/>
    </xf>
    <xf numFmtId="0" fontId="48" fillId="0" borderId="17" xfId="0" applyFont="1" applyBorder="1" applyAlignment="1">
      <alignment/>
    </xf>
    <xf numFmtId="0" fontId="48" fillId="0" borderId="18" xfId="0" applyFont="1" applyBorder="1" applyAlignment="1">
      <alignment horizontal="center" vertical="center" wrapText="1"/>
    </xf>
    <xf numFmtId="0" fontId="49" fillId="0" borderId="17" xfId="0" applyFont="1" applyBorder="1" applyAlignment="1">
      <alignment horizontal="center" wrapText="1"/>
    </xf>
    <xf numFmtId="0" fontId="49" fillId="0" borderId="18" xfId="0" applyFont="1" applyBorder="1" applyAlignment="1">
      <alignment horizontal="center" wrapText="1"/>
    </xf>
    <xf numFmtId="0" fontId="48" fillId="0" borderId="23" xfId="0" applyFont="1" applyBorder="1" applyAlignment="1">
      <alignment horizontal="center" wrapText="1"/>
    </xf>
    <xf numFmtId="0" fontId="49" fillId="0" borderId="23" xfId="0" applyFont="1" applyBorder="1" applyAlignment="1">
      <alignment horizontal="center" wrapText="1"/>
    </xf>
    <xf numFmtId="0" fontId="49" fillId="0" borderId="25" xfId="0" applyFont="1" applyBorder="1" applyAlignment="1">
      <alignment horizontal="center" wrapText="1"/>
    </xf>
    <xf numFmtId="0" fontId="48" fillId="0" borderId="16" xfId="0" applyFont="1" applyBorder="1" applyAlignment="1">
      <alignment horizontal="center" wrapText="1"/>
    </xf>
    <xf numFmtId="0" fontId="49" fillId="0" borderId="16" xfId="0" applyFont="1" applyBorder="1" applyAlignment="1">
      <alignment horizontal="center" wrapText="1"/>
    </xf>
    <xf numFmtId="0" fontId="48" fillId="0" borderId="19" xfId="0" applyFont="1" applyBorder="1" applyAlignment="1">
      <alignment horizontal="center" wrapText="1"/>
    </xf>
    <xf numFmtId="0" fontId="50" fillId="0" borderId="16" xfId="0" applyFont="1" applyBorder="1" applyAlignment="1">
      <alignment/>
    </xf>
    <xf numFmtId="0" fontId="50" fillId="0" borderId="16" xfId="0" applyFont="1" applyBorder="1" applyAlignment="1">
      <alignment horizontal="center"/>
    </xf>
    <xf numFmtId="0" fontId="48" fillId="0" borderId="38" xfId="0" applyFont="1" applyBorder="1" applyAlignment="1">
      <alignment horizontal="center" vertical="center" wrapText="1"/>
    </xf>
    <xf numFmtId="0" fontId="49" fillId="0" borderId="38" xfId="0" applyFont="1" applyBorder="1" applyAlignment="1">
      <alignment horizontal="center" vertical="center" wrapText="1"/>
    </xf>
    <xf numFmtId="0" fontId="49" fillId="0" borderId="38" xfId="0" applyFont="1" applyBorder="1" applyAlignment="1">
      <alignment vertical="center" wrapText="1"/>
    </xf>
    <xf numFmtId="0" fontId="48" fillId="0" borderId="17" xfId="0" applyFont="1" applyBorder="1" applyAlignment="1">
      <alignment horizontal="center" wrapText="1"/>
    </xf>
    <xf numFmtId="0" fontId="49" fillId="0" borderId="45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wrapText="1"/>
    </xf>
    <xf numFmtId="0" fontId="49" fillId="0" borderId="19" xfId="0" applyFont="1" applyBorder="1" applyAlignment="1">
      <alignment horizontal="center" wrapText="1"/>
    </xf>
    <xf numFmtId="0" fontId="1" fillId="0" borderId="46" xfId="0" applyFont="1" applyBorder="1" applyAlignment="1">
      <alignment horizontal="center" wrapText="1"/>
    </xf>
    <xf numFmtId="202" fontId="1" fillId="0" borderId="30" xfId="0" applyNumberFormat="1" applyFont="1" applyBorder="1" applyAlignment="1">
      <alignment horizontal="center" wrapText="1"/>
    </xf>
    <xf numFmtId="0" fontId="49" fillId="0" borderId="28" xfId="0" applyFont="1" applyBorder="1" applyAlignment="1">
      <alignment horizontal="center" wrapText="1"/>
    </xf>
    <xf numFmtId="0" fontId="48" fillId="0" borderId="46" xfId="0" applyFont="1" applyBorder="1" applyAlignment="1">
      <alignment horizontal="center" vertical="center" wrapText="1"/>
    </xf>
    <xf numFmtId="0" fontId="49" fillId="0" borderId="27" xfId="0" applyFont="1" applyBorder="1" applyAlignment="1">
      <alignment horizontal="center" wrapText="1"/>
    </xf>
    <xf numFmtId="0" fontId="49" fillId="0" borderId="17" xfId="0" applyFont="1" applyBorder="1" applyAlignment="1">
      <alignment horizontal="center"/>
    </xf>
    <xf numFmtId="0" fontId="49" fillId="0" borderId="18" xfId="0" applyFont="1" applyBorder="1" applyAlignment="1">
      <alignment horizontal="center"/>
    </xf>
    <xf numFmtId="0" fontId="1" fillId="0" borderId="49" xfId="0" applyFont="1" applyBorder="1" applyAlignment="1">
      <alignment wrapText="1"/>
    </xf>
    <xf numFmtId="0" fontId="1" fillId="0" borderId="14" xfId="0" applyFont="1" applyBorder="1" applyAlignment="1">
      <alignment wrapText="1"/>
    </xf>
    <xf numFmtId="0" fontId="1" fillId="0" borderId="31" xfId="0" applyFont="1" applyBorder="1" applyAlignment="1">
      <alignment wrapText="1"/>
    </xf>
    <xf numFmtId="0" fontId="1" fillId="0" borderId="50" xfId="0" applyFont="1" applyBorder="1" applyAlignment="1">
      <alignment wrapText="1"/>
    </xf>
    <xf numFmtId="202" fontId="1" fillId="0" borderId="33" xfId="0" applyNumberFormat="1" applyFont="1" applyBorder="1" applyAlignment="1">
      <alignment horizontal="center" wrapText="1"/>
    </xf>
    <xf numFmtId="0" fontId="1" fillId="0" borderId="23" xfId="0" applyFont="1" applyBorder="1" applyAlignment="1">
      <alignment horizontal="center" vertical="center" wrapText="1"/>
    </xf>
    <xf numFmtId="0" fontId="48" fillId="0" borderId="33" xfId="0" applyFont="1" applyBorder="1" applyAlignment="1">
      <alignment horizontal="center"/>
    </xf>
    <xf numFmtId="0" fontId="48" fillId="0" borderId="37" xfId="0" applyFont="1" applyBorder="1" applyAlignment="1">
      <alignment horizontal="center"/>
    </xf>
    <xf numFmtId="0" fontId="50" fillId="0" borderId="12" xfId="0" applyFont="1" applyBorder="1" applyAlignment="1">
      <alignment horizontal="center"/>
    </xf>
    <xf numFmtId="0" fontId="49" fillId="0" borderId="48" xfId="0" applyFont="1" applyBorder="1" applyAlignment="1">
      <alignment horizontal="center" vertical="center" wrapText="1"/>
    </xf>
    <xf numFmtId="0" fontId="49" fillId="0" borderId="48" xfId="0" applyFont="1" applyBorder="1" applyAlignment="1">
      <alignment horizontal="center" wrapText="1"/>
    </xf>
    <xf numFmtId="0" fontId="49" fillId="0" borderId="51" xfId="0" applyFont="1" applyBorder="1" applyAlignment="1">
      <alignment horizontal="center" wrapText="1"/>
    </xf>
    <xf numFmtId="0" fontId="48" fillId="0" borderId="25" xfId="0" applyFont="1" applyBorder="1" applyAlignment="1">
      <alignment horizontal="center" wrapText="1"/>
    </xf>
    <xf numFmtId="0" fontId="48" fillId="0" borderId="36" xfId="0" applyFont="1" applyBorder="1" applyAlignment="1">
      <alignment horizontal="center" vertical="center" wrapText="1"/>
    </xf>
    <xf numFmtId="0" fontId="49" fillId="0" borderId="0" xfId="0" applyFont="1" applyBorder="1" applyAlignment="1">
      <alignment/>
    </xf>
    <xf numFmtId="0" fontId="49" fillId="0" borderId="42" xfId="0" applyFont="1" applyBorder="1" applyAlignment="1">
      <alignment/>
    </xf>
    <xf numFmtId="0" fontId="49" fillId="0" borderId="51" xfId="0" applyFont="1" applyBorder="1" applyAlignment="1">
      <alignment horizontal="center" vertical="center" wrapText="1"/>
    </xf>
    <xf numFmtId="0" fontId="2" fillId="0" borderId="52" xfId="0" applyFont="1" applyFill="1" applyBorder="1" applyAlignment="1">
      <alignment horizontal="left" wrapText="1"/>
    </xf>
    <xf numFmtId="0" fontId="2" fillId="0" borderId="40" xfId="0" applyFont="1" applyFill="1" applyBorder="1" applyAlignment="1">
      <alignment horizontal="left" wrapText="1"/>
    </xf>
    <xf numFmtId="0" fontId="2" fillId="0" borderId="41" xfId="0" applyFont="1" applyFill="1" applyBorder="1" applyAlignment="1">
      <alignment horizontal="left" wrapText="1"/>
    </xf>
    <xf numFmtId="0" fontId="2" fillId="0" borderId="52" xfId="0" applyFont="1" applyBorder="1" applyAlignment="1">
      <alignment horizontal="left" wrapText="1"/>
    </xf>
    <xf numFmtId="0" fontId="2" fillId="0" borderId="40" xfId="0" applyFont="1" applyBorder="1" applyAlignment="1">
      <alignment horizontal="left" wrapText="1"/>
    </xf>
    <xf numFmtId="0" fontId="2" fillId="0" borderId="41" xfId="0" applyFont="1" applyBorder="1" applyAlignment="1">
      <alignment horizontal="left" wrapText="1"/>
    </xf>
    <xf numFmtId="0" fontId="2" fillId="0" borderId="53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2" fillId="0" borderId="42" xfId="0" applyFont="1" applyBorder="1" applyAlignment="1">
      <alignment horizontal="left" wrapText="1"/>
    </xf>
    <xf numFmtId="0" fontId="2" fillId="0" borderId="53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 wrapText="1"/>
    </xf>
    <xf numFmtId="0" fontId="2" fillId="0" borderId="42" xfId="0" applyFont="1" applyFill="1" applyBorder="1" applyAlignment="1">
      <alignment horizontal="left" wrapText="1"/>
    </xf>
    <xf numFmtId="0" fontId="1" fillId="0" borderId="47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0" fontId="1" fillId="0" borderId="48" xfId="0" applyFont="1" applyFill="1" applyBorder="1" applyAlignment="1">
      <alignment horizontal="center" wrapText="1"/>
    </xf>
    <xf numFmtId="0" fontId="1" fillId="0" borderId="33" xfId="0" applyFont="1" applyFill="1" applyBorder="1" applyAlignment="1">
      <alignment horizontal="center" wrapText="1"/>
    </xf>
    <xf numFmtId="0" fontId="1" fillId="0" borderId="30" xfId="0" applyFont="1" applyFill="1" applyBorder="1" applyAlignment="1">
      <alignment horizontal="center" wrapText="1"/>
    </xf>
    <xf numFmtId="0" fontId="1" fillId="0" borderId="54" xfId="0" applyFont="1" applyFill="1" applyBorder="1" applyAlignment="1">
      <alignment horizontal="center" wrapText="1"/>
    </xf>
    <xf numFmtId="0" fontId="1" fillId="0" borderId="44" xfId="0" applyFont="1" applyFill="1" applyBorder="1" applyAlignment="1">
      <alignment horizontal="center" wrapText="1"/>
    </xf>
    <xf numFmtId="0" fontId="1" fillId="0" borderId="55" xfId="0" applyFont="1" applyFill="1" applyBorder="1" applyAlignment="1">
      <alignment horizont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wrapText="1"/>
    </xf>
    <xf numFmtId="0" fontId="1" fillId="0" borderId="33" xfId="0" applyFont="1" applyBorder="1" applyAlignment="1">
      <alignment horizontal="center" wrapText="1"/>
    </xf>
    <xf numFmtId="0" fontId="1" fillId="0" borderId="30" xfId="0" applyFont="1" applyBorder="1" applyAlignment="1">
      <alignment horizontal="center" wrapText="1"/>
    </xf>
    <xf numFmtId="0" fontId="1" fillId="0" borderId="54" xfId="0" applyFont="1" applyBorder="1" applyAlignment="1">
      <alignment horizontal="center" wrapText="1"/>
    </xf>
    <xf numFmtId="0" fontId="1" fillId="0" borderId="44" xfId="0" applyFont="1" applyBorder="1" applyAlignment="1">
      <alignment horizontal="center" wrapText="1"/>
    </xf>
    <xf numFmtId="0" fontId="1" fillId="0" borderId="55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47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2" fillId="0" borderId="56" xfId="0" applyFont="1" applyBorder="1" applyAlignment="1">
      <alignment horizontal="left" wrapText="1"/>
    </xf>
    <xf numFmtId="0" fontId="2" fillId="0" borderId="57" xfId="0" applyFont="1" applyBorder="1" applyAlignment="1">
      <alignment horizontal="left" wrapText="1"/>
    </xf>
    <xf numFmtId="0" fontId="2" fillId="0" borderId="52" xfId="0" applyFont="1" applyBorder="1" applyAlignment="1">
      <alignment wrapText="1"/>
    </xf>
    <xf numFmtId="0" fontId="2" fillId="0" borderId="40" xfId="0" applyFont="1" applyBorder="1" applyAlignment="1">
      <alignment wrapText="1"/>
    </xf>
    <xf numFmtId="0" fontId="49" fillId="0" borderId="58" xfId="0" applyFont="1" applyBorder="1" applyAlignment="1">
      <alignment horizontal="center" vertical="center" wrapText="1"/>
    </xf>
    <xf numFmtId="0" fontId="48" fillId="0" borderId="55" xfId="0" applyFont="1" applyBorder="1" applyAlignment="1">
      <alignment horizontal="center" vertical="center" wrapText="1"/>
    </xf>
    <xf numFmtId="0" fontId="49" fillId="0" borderId="58" xfId="0" applyFont="1" applyBorder="1" applyAlignment="1">
      <alignment horizontal="center" wrapText="1"/>
    </xf>
    <xf numFmtId="0" fontId="48" fillId="0" borderId="27" xfId="0" applyFont="1" applyBorder="1" applyAlignment="1">
      <alignment horizontal="center" wrapText="1"/>
    </xf>
    <xf numFmtId="0" fontId="1" fillId="0" borderId="52" xfId="0" applyFont="1" applyBorder="1" applyAlignment="1">
      <alignment/>
    </xf>
    <xf numFmtId="0" fontId="1" fillId="0" borderId="53" xfId="0" applyFont="1" applyBorder="1" applyAlignment="1">
      <alignment/>
    </xf>
    <xf numFmtId="0" fontId="1" fillId="0" borderId="43" xfId="0" applyFont="1" applyBorder="1" applyAlignment="1">
      <alignment/>
    </xf>
    <xf numFmtId="0" fontId="48" fillId="0" borderId="48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584"/>
  <sheetViews>
    <sheetView tabSelected="1" view="pageBreakPreview" zoomScaleSheetLayoutView="100" zoomScalePageLayoutView="0" workbookViewId="0" topLeftCell="A552">
      <selection activeCell="C573" sqref="C573"/>
    </sheetView>
  </sheetViews>
  <sheetFormatPr defaultColWidth="9.140625" defaultRowHeight="12.75"/>
  <cols>
    <col min="1" max="1" width="1.1484375" style="111" customWidth="1"/>
    <col min="2" max="2" width="7.28125" style="111" customWidth="1"/>
    <col min="3" max="3" width="33.00390625" style="111" customWidth="1"/>
    <col min="4" max="4" width="10.57421875" style="111" customWidth="1"/>
    <col min="5" max="5" width="10.140625" style="111" bestFit="1" customWidth="1"/>
    <col min="6" max="6" width="9.57421875" style="111" bestFit="1" customWidth="1"/>
    <col min="7" max="18" width="9.140625" style="111" customWidth="1"/>
    <col min="19" max="19" width="22.8515625" style="111" customWidth="1"/>
    <col min="20" max="16384" width="9.140625" style="111" customWidth="1"/>
  </cols>
  <sheetData>
    <row r="1" spans="3:4" ht="15.75">
      <c r="C1" s="110"/>
      <c r="D1" s="110"/>
    </row>
    <row r="2" spans="2:12" ht="15.75">
      <c r="B2" s="109"/>
      <c r="C2" s="110"/>
      <c r="D2" s="110"/>
      <c r="E2" s="110" t="s">
        <v>84</v>
      </c>
      <c r="F2" s="110"/>
      <c r="G2" s="110"/>
      <c r="H2" s="110"/>
      <c r="L2" s="112"/>
    </row>
    <row r="3" spans="2:12" ht="15.75">
      <c r="B3" s="110" t="s">
        <v>46</v>
      </c>
      <c r="C3" s="113" t="s">
        <v>47</v>
      </c>
      <c r="D3" s="110"/>
      <c r="E3" s="110"/>
      <c r="F3" s="110"/>
      <c r="G3" s="110"/>
      <c r="H3" s="110"/>
      <c r="L3" s="112"/>
    </row>
    <row r="4" spans="2:12" ht="15.75">
      <c r="B4" s="110" t="s">
        <v>48</v>
      </c>
      <c r="C4" s="110" t="s">
        <v>49</v>
      </c>
      <c r="D4" s="110"/>
      <c r="E4" s="110"/>
      <c r="F4" s="110"/>
      <c r="G4" s="110"/>
      <c r="H4" s="110"/>
      <c r="L4" s="112"/>
    </row>
    <row r="5" spans="2:3" ht="16.5" thickBot="1">
      <c r="B5" s="110" t="s">
        <v>132</v>
      </c>
      <c r="C5" s="110"/>
    </row>
    <row r="6" spans="2:16" ht="15" customHeight="1">
      <c r="B6" s="234" t="s">
        <v>0</v>
      </c>
      <c r="C6" s="242" t="s">
        <v>1</v>
      </c>
      <c r="D6" s="114" t="s">
        <v>21</v>
      </c>
      <c r="E6" s="236" t="s">
        <v>2</v>
      </c>
      <c r="F6" s="238" t="s">
        <v>3</v>
      </c>
      <c r="G6" s="239"/>
      <c r="H6" s="240"/>
      <c r="I6" s="236" t="s">
        <v>20</v>
      </c>
      <c r="J6" s="238" t="s">
        <v>19</v>
      </c>
      <c r="K6" s="239"/>
      <c r="L6" s="240"/>
      <c r="M6" s="238" t="s">
        <v>18</v>
      </c>
      <c r="N6" s="239"/>
      <c r="O6" s="239"/>
      <c r="P6" s="241"/>
    </row>
    <row r="7" spans="2:16" ht="32.25" thickBot="1">
      <c r="B7" s="235"/>
      <c r="C7" s="243"/>
      <c r="D7" s="115" t="s">
        <v>22</v>
      </c>
      <c r="E7" s="237"/>
      <c r="F7" s="30" t="s">
        <v>4</v>
      </c>
      <c r="G7" s="30" t="s">
        <v>5</v>
      </c>
      <c r="H7" s="30" t="s">
        <v>6</v>
      </c>
      <c r="I7" s="237"/>
      <c r="J7" s="30" t="s">
        <v>59</v>
      </c>
      <c r="K7" s="30" t="s">
        <v>7</v>
      </c>
      <c r="L7" s="30" t="s">
        <v>8</v>
      </c>
      <c r="M7" s="30" t="s">
        <v>9</v>
      </c>
      <c r="N7" s="30" t="s">
        <v>10</v>
      </c>
      <c r="O7" s="30" t="s">
        <v>15</v>
      </c>
      <c r="P7" s="32" t="s">
        <v>16</v>
      </c>
    </row>
    <row r="8" spans="2:16" ht="16.5" thickBot="1">
      <c r="B8" s="218" t="s">
        <v>38</v>
      </c>
      <c r="C8" s="219"/>
      <c r="D8" s="219"/>
      <c r="E8" s="219"/>
      <c r="F8" s="219"/>
      <c r="G8" s="219"/>
      <c r="H8" s="219"/>
      <c r="I8" s="219"/>
      <c r="J8" s="219"/>
      <c r="K8" s="219"/>
      <c r="L8" s="219"/>
      <c r="M8" s="219"/>
      <c r="N8" s="219"/>
      <c r="O8" s="219"/>
      <c r="P8" s="220"/>
    </row>
    <row r="9" spans="2:16" ht="30.75" customHeight="1">
      <c r="B9" s="17" t="s">
        <v>121</v>
      </c>
      <c r="C9" s="18" t="s">
        <v>163</v>
      </c>
      <c r="D9" s="33">
        <v>24.87</v>
      </c>
      <c r="E9" s="157">
        <v>200</v>
      </c>
      <c r="F9" s="11">
        <v>5.64</v>
      </c>
      <c r="G9" s="11">
        <v>9.39</v>
      </c>
      <c r="H9" s="11">
        <v>35.5</v>
      </c>
      <c r="I9" s="11">
        <v>255.92</v>
      </c>
      <c r="J9" s="11" t="s">
        <v>162</v>
      </c>
      <c r="K9" s="11">
        <v>0.98</v>
      </c>
      <c r="L9" s="11">
        <v>2.08</v>
      </c>
      <c r="M9" s="11">
        <v>132.1</v>
      </c>
      <c r="N9" s="11">
        <v>134.61</v>
      </c>
      <c r="O9" s="11">
        <v>23.4</v>
      </c>
      <c r="P9" s="13">
        <v>0.94</v>
      </c>
    </row>
    <row r="10" spans="2:16" ht="15.75" customHeight="1">
      <c r="B10" s="20" t="s">
        <v>45</v>
      </c>
      <c r="C10" s="21" t="s">
        <v>12</v>
      </c>
      <c r="D10" s="24">
        <v>23.13</v>
      </c>
      <c r="E10" s="8">
        <v>20</v>
      </c>
      <c r="F10" s="49">
        <v>4.68</v>
      </c>
      <c r="G10" s="49">
        <v>6</v>
      </c>
      <c r="H10" s="49">
        <v>0</v>
      </c>
      <c r="I10" s="49">
        <v>74.2</v>
      </c>
      <c r="J10" s="50">
        <v>0.01</v>
      </c>
      <c r="K10" s="50">
        <v>0.32</v>
      </c>
      <c r="L10" s="50">
        <v>0.05</v>
      </c>
      <c r="M10" s="50">
        <v>200</v>
      </c>
      <c r="N10" s="50">
        <v>108.8</v>
      </c>
      <c r="O10" s="50">
        <v>9.4</v>
      </c>
      <c r="P10" s="51">
        <v>0.12</v>
      </c>
    </row>
    <row r="11" spans="2:16" ht="15.75" customHeight="1">
      <c r="B11" s="20"/>
      <c r="C11" s="21" t="s">
        <v>115</v>
      </c>
      <c r="D11" s="24">
        <v>16.91</v>
      </c>
      <c r="E11" s="8">
        <v>15</v>
      </c>
      <c r="F11" s="61">
        <v>0.2</v>
      </c>
      <c r="G11" s="61">
        <v>10.88</v>
      </c>
      <c r="H11" s="61">
        <v>0.13</v>
      </c>
      <c r="I11" s="61">
        <v>99.15</v>
      </c>
      <c r="J11" s="53">
        <v>0.02</v>
      </c>
      <c r="K11" s="53">
        <v>0</v>
      </c>
      <c r="L11" s="53">
        <v>0.06</v>
      </c>
      <c r="M11" s="53">
        <v>3.6</v>
      </c>
      <c r="N11" s="53">
        <v>3</v>
      </c>
      <c r="O11" s="53">
        <v>0.45</v>
      </c>
      <c r="P11" s="54">
        <v>0.03</v>
      </c>
    </row>
    <row r="12" spans="2:16" ht="15.75" customHeight="1">
      <c r="B12" s="5" t="s">
        <v>25</v>
      </c>
      <c r="C12" s="25" t="s">
        <v>142</v>
      </c>
      <c r="D12" s="34">
        <v>13.72</v>
      </c>
      <c r="E12" s="42">
        <v>200</v>
      </c>
      <c r="F12" s="26">
        <v>3.54</v>
      </c>
      <c r="G12" s="26">
        <v>3.43</v>
      </c>
      <c r="H12" s="26">
        <v>5.3</v>
      </c>
      <c r="I12" s="26">
        <v>70</v>
      </c>
      <c r="J12" s="26">
        <v>0.03</v>
      </c>
      <c r="K12" s="9">
        <v>0</v>
      </c>
      <c r="L12" s="9">
        <v>0</v>
      </c>
      <c r="M12" s="26">
        <v>121</v>
      </c>
      <c r="N12" s="26">
        <v>91</v>
      </c>
      <c r="O12" s="26">
        <v>14</v>
      </c>
      <c r="P12" s="14">
        <v>0.1</v>
      </c>
    </row>
    <row r="13" spans="2:16" ht="15.75" customHeight="1">
      <c r="B13" s="35"/>
      <c r="C13" s="21" t="s">
        <v>141</v>
      </c>
      <c r="D13" s="24">
        <v>3.06</v>
      </c>
      <c r="E13" s="8">
        <v>20</v>
      </c>
      <c r="F13" s="49">
        <v>1.52</v>
      </c>
      <c r="G13" s="49">
        <v>0.12</v>
      </c>
      <c r="H13" s="49">
        <v>10.46</v>
      </c>
      <c r="I13" s="49">
        <v>46.6</v>
      </c>
      <c r="J13" s="50">
        <v>0.02</v>
      </c>
      <c r="K13" s="50">
        <v>0</v>
      </c>
      <c r="L13" s="50">
        <v>0</v>
      </c>
      <c r="M13" s="50">
        <v>4</v>
      </c>
      <c r="N13" s="50">
        <v>13</v>
      </c>
      <c r="O13" s="50">
        <v>2.8</v>
      </c>
      <c r="P13" s="51">
        <v>0.18</v>
      </c>
    </row>
    <row r="14" spans="2:16" ht="15.75" customHeight="1" thickBot="1">
      <c r="B14" s="36"/>
      <c r="C14" s="37" t="s">
        <v>90</v>
      </c>
      <c r="D14" s="31">
        <v>58.31</v>
      </c>
      <c r="E14" s="30">
        <v>270</v>
      </c>
      <c r="F14" s="104">
        <v>7.56</v>
      </c>
      <c r="G14" s="104">
        <v>6.48</v>
      </c>
      <c r="H14" s="104">
        <v>38.07</v>
      </c>
      <c r="I14" s="104">
        <v>45</v>
      </c>
      <c r="J14" s="104"/>
      <c r="K14" s="104"/>
      <c r="L14" s="104"/>
      <c r="M14" s="104"/>
      <c r="N14" s="104"/>
      <c r="O14" s="104"/>
      <c r="P14" s="105"/>
    </row>
    <row r="15" spans="2:16" ht="15.75" customHeight="1" thickBot="1">
      <c r="B15" s="118"/>
      <c r="C15" s="101" t="s">
        <v>13</v>
      </c>
      <c r="D15" s="102">
        <f>SUM(D9:D14)</f>
        <v>140</v>
      </c>
      <c r="E15" s="119"/>
      <c r="F15" s="102">
        <f aca="true" t="shared" si="0" ref="F15:P15">SUM(F9:F14)</f>
        <v>23.139999999999997</v>
      </c>
      <c r="G15" s="102">
        <f t="shared" si="0"/>
        <v>36.300000000000004</v>
      </c>
      <c r="H15" s="102">
        <f t="shared" si="0"/>
        <v>89.46000000000001</v>
      </c>
      <c r="I15" s="102">
        <f t="shared" si="0"/>
        <v>590.87</v>
      </c>
      <c r="J15" s="102">
        <f t="shared" si="0"/>
        <v>0.08</v>
      </c>
      <c r="K15" s="102">
        <f t="shared" si="0"/>
        <v>1.3</v>
      </c>
      <c r="L15" s="102">
        <f t="shared" si="0"/>
        <v>2.19</v>
      </c>
      <c r="M15" s="102">
        <f t="shared" si="0"/>
        <v>460.70000000000005</v>
      </c>
      <c r="N15" s="102">
        <f t="shared" si="0"/>
        <v>350.41</v>
      </c>
      <c r="O15" s="102">
        <f t="shared" si="0"/>
        <v>50.05</v>
      </c>
      <c r="P15" s="103">
        <f t="shared" si="0"/>
        <v>1.37</v>
      </c>
    </row>
    <row r="16" spans="2:16" ht="19.5" customHeight="1" thickBot="1">
      <c r="B16" s="215" t="s">
        <v>39</v>
      </c>
      <c r="C16" s="216"/>
      <c r="D16" s="216"/>
      <c r="E16" s="216"/>
      <c r="F16" s="216"/>
      <c r="G16" s="216"/>
      <c r="H16" s="216"/>
      <c r="I16" s="216"/>
      <c r="J16" s="216"/>
      <c r="K16" s="216"/>
      <c r="L16" s="216"/>
      <c r="M16" s="216"/>
      <c r="N16" s="216"/>
      <c r="O16" s="216"/>
      <c r="P16" s="217"/>
    </row>
    <row r="17" spans="2:16" ht="18" customHeight="1">
      <c r="B17" s="17" t="s">
        <v>134</v>
      </c>
      <c r="C17" s="18" t="s">
        <v>135</v>
      </c>
      <c r="D17" s="19">
        <v>25</v>
      </c>
      <c r="E17" s="10">
        <v>60</v>
      </c>
      <c r="F17" s="11">
        <v>0.64</v>
      </c>
      <c r="G17" s="11">
        <v>3</v>
      </c>
      <c r="H17" s="11">
        <v>3.22</v>
      </c>
      <c r="I17" s="11">
        <v>41.84</v>
      </c>
      <c r="J17" s="11">
        <v>0.04</v>
      </c>
      <c r="K17" s="11">
        <v>67.65</v>
      </c>
      <c r="L17" s="11">
        <v>0</v>
      </c>
      <c r="M17" s="11">
        <v>10.58</v>
      </c>
      <c r="N17" s="11">
        <v>15.28</v>
      </c>
      <c r="O17" s="11">
        <v>9.6</v>
      </c>
      <c r="P17" s="13">
        <v>0.47</v>
      </c>
    </row>
    <row r="18" spans="2:16" ht="18.75" customHeight="1">
      <c r="B18" s="20" t="s">
        <v>42</v>
      </c>
      <c r="C18" s="21" t="s">
        <v>165</v>
      </c>
      <c r="D18" s="22">
        <v>25</v>
      </c>
      <c r="E18" s="161">
        <v>250</v>
      </c>
      <c r="F18" s="161">
        <v>1.98</v>
      </c>
      <c r="G18" s="161">
        <v>3.22</v>
      </c>
      <c r="H18" s="161">
        <v>13.3</v>
      </c>
      <c r="I18" s="161">
        <v>93.08</v>
      </c>
      <c r="J18" s="161">
        <v>0.06</v>
      </c>
      <c r="K18" s="161">
        <v>21.58</v>
      </c>
      <c r="L18" s="161">
        <v>0.02</v>
      </c>
      <c r="M18" s="161">
        <v>38.63</v>
      </c>
      <c r="N18" s="161">
        <v>53.93</v>
      </c>
      <c r="O18" s="161">
        <v>31.3</v>
      </c>
      <c r="P18" s="162">
        <v>1.34</v>
      </c>
    </row>
    <row r="19" spans="2:16" ht="15.75" customHeight="1">
      <c r="B19" s="20" t="s">
        <v>108</v>
      </c>
      <c r="C19" s="21" t="s">
        <v>143</v>
      </c>
      <c r="D19" s="23">
        <v>84.52</v>
      </c>
      <c r="E19" s="8">
        <v>90</v>
      </c>
      <c r="F19" s="9">
        <v>18.71</v>
      </c>
      <c r="G19" s="9">
        <v>13.71</v>
      </c>
      <c r="H19" s="9">
        <v>7.19</v>
      </c>
      <c r="I19" s="9">
        <v>236.64</v>
      </c>
      <c r="J19" s="9">
        <v>0.12</v>
      </c>
      <c r="K19" s="9">
        <v>0.1</v>
      </c>
      <c r="L19" s="9">
        <v>0</v>
      </c>
      <c r="M19" s="9">
        <v>12.47</v>
      </c>
      <c r="N19" s="9">
        <v>208.56</v>
      </c>
      <c r="O19" s="9">
        <v>23.54</v>
      </c>
      <c r="P19" s="14">
        <v>2.7</v>
      </c>
    </row>
    <row r="20" spans="2:16" ht="15.75" customHeight="1">
      <c r="B20" s="20" t="s">
        <v>14</v>
      </c>
      <c r="C20" s="21" t="s">
        <v>72</v>
      </c>
      <c r="D20" s="24">
        <v>9.58</v>
      </c>
      <c r="E20" s="8">
        <v>150</v>
      </c>
      <c r="F20" s="61">
        <v>5.2</v>
      </c>
      <c r="G20" s="61">
        <v>3.77</v>
      </c>
      <c r="H20" s="61">
        <v>35.97</v>
      </c>
      <c r="I20" s="61">
        <v>200.64</v>
      </c>
      <c r="J20" s="61">
        <v>0.09</v>
      </c>
      <c r="K20" s="61">
        <v>0</v>
      </c>
      <c r="L20" s="61">
        <v>0.02</v>
      </c>
      <c r="M20" s="61">
        <v>10.71</v>
      </c>
      <c r="N20" s="61">
        <v>46.73</v>
      </c>
      <c r="O20" s="61">
        <v>8.56</v>
      </c>
      <c r="P20" s="66">
        <v>0.64</v>
      </c>
    </row>
    <row r="21" spans="2:16" ht="15.75" customHeight="1">
      <c r="B21" s="20" t="s">
        <v>120</v>
      </c>
      <c r="C21" s="25" t="s">
        <v>168</v>
      </c>
      <c r="D21" s="24">
        <v>25.81</v>
      </c>
      <c r="E21" s="42">
        <v>200</v>
      </c>
      <c r="F21" s="26">
        <v>0.12</v>
      </c>
      <c r="G21" s="26">
        <v>0</v>
      </c>
      <c r="H21" s="26">
        <v>1.09</v>
      </c>
      <c r="I21" s="26">
        <v>6.72</v>
      </c>
      <c r="J21" s="26">
        <v>0.01</v>
      </c>
      <c r="K21" s="26">
        <v>3.75</v>
      </c>
      <c r="L21" s="9">
        <v>0</v>
      </c>
      <c r="M21" s="164">
        <v>3.5</v>
      </c>
      <c r="N21" s="26">
        <v>2.75</v>
      </c>
      <c r="O21" s="26">
        <v>2</v>
      </c>
      <c r="P21" s="14">
        <v>0.15</v>
      </c>
    </row>
    <row r="22" spans="2:16" ht="15.75" customHeight="1">
      <c r="B22" s="20"/>
      <c r="C22" s="21" t="s">
        <v>28</v>
      </c>
      <c r="D22" s="24">
        <v>3.06</v>
      </c>
      <c r="E22" s="23" t="s">
        <v>74</v>
      </c>
      <c r="F22" s="23">
        <v>5.96</v>
      </c>
      <c r="G22" s="23">
        <v>0.72</v>
      </c>
      <c r="H22" s="23">
        <v>39.08</v>
      </c>
      <c r="I22" s="23">
        <v>178.4</v>
      </c>
      <c r="J22" s="23">
        <v>0.11</v>
      </c>
      <c r="K22" s="23">
        <v>0</v>
      </c>
      <c r="L22" s="23">
        <v>0</v>
      </c>
      <c r="M22" s="23">
        <v>21.2</v>
      </c>
      <c r="N22" s="23">
        <v>97.6</v>
      </c>
      <c r="O22" s="23">
        <v>27.6</v>
      </c>
      <c r="P22" s="27">
        <v>1.44</v>
      </c>
    </row>
    <row r="23" spans="2:16" ht="15.75" customHeight="1" thickBot="1">
      <c r="B23" s="28"/>
      <c r="C23" s="29" t="s">
        <v>136</v>
      </c>
      <c r="D23" s="30">
        <v>37.03</v>
      </c>
      <c r="E23" s="30">
        <v>100</v>
      </c>
      <c r="F23" s="31">
        <v>0.4</v>
      </c>
      <c r="G23" s="30">
        <v>0</v>
      </c>
      <c r="H23" s="30">
        <v>11.3</v>
      </c>
      <c r="I23" s="30">
        <v>46</v>
      </c>
      <c r="J23" s="30">
        <v>0.01</v>
      </c>
      <c r="K23" s="30">
        <v>13</v>
      </c>
      <c r="L23" s="30">
        <v>0</v>
      </c>
      <c r="M23" s="30">
        <v>16</v>
      </c>
      <c r="N23" s="30">
        <v>11</v>
      </c>
      <c r="O23" s="30">
        <v>9</v>
      </c>
      <c r="P23" s="32">
        <v>2.2</v>
      </c>
    </row>
    <row r="24" spans="2:16" ht="15.75" customHeight="1" thickBot="1">
      <c r="B24" s="82"/>
      <c r="C24" s="101" t="s">
        <v>13</v>
      </c>
      <c r="D24" s="102">
        <f>SUM(D17:D23)</f>
        <v>210</v>
      </c>
      <c r="E24" s="102"/>
      <c r="F24" s="102">
        <f aca="true" t="shared" si="1" ref="F24:P24">SUM(F17:F23)</f>
        <v>33.01</v>
      </c>
      <c r="G24" s="102">
        <f t="shared" si="1"/>
        <v>24.419999999999998</v>
      </c>
      <c r="H24" s="102">
        <f t="shared" si="1"/>
        <v>111.14999999999999</v>
      </c>
      <c r="I24" s="102">
        <f t="shared" si="1"/>
        <v>803.32</v>
      </c>
      <c r="J24" s="102">
        <f t="shared" si="1"/>
        <v>0.44</v>
      </c>
      <c r="K24" s="102">
        <f t="shared" si="1"/>
        <v>106.08</v>
      </c>
      <c r="L24" s="102">
        <f t="shared" si="1"/>
        <v>0.04</v>
      </c>
      <c r="M24" s="102">
        <f t="shared" si="1"/>
        <v>113.09</v>
      </c>
      <c r="N24" s="102">
        <f t="shared" si="1"/>
        <v>435.85</v>
      </c>
      <c r="O24" s="102">
        <f t="shared" si="1"/>
        <v>111.6</v>
      </c>
      <c r="P24" s="103">
        <f t="shared" si="1"/>
        <v>8.940000000000001</v>
      </c>
    </row>
    <row r="25" spans="2:16" ht="15.75" customHeight="1" thickBot="1">
      <c r="B25" s="82"/>
      <c r="C25" s="120" t="s">
        <v>29</v>
      </c>
      <c r="D25" s="121">
        <f>SUM(D15+D24)</f>
        <v>350</v>
      </c>
      <c r="E25" s="121"/>
      <c r="F25" s="121">
        <f aca="true" t="shared" si="2" ref="F25:P25">SUM(F15+F24)</f>
        <v>56.14999999999999</v>
      </c>
      <c r="G25" s="121">
        <f t="shared" si="2"/>
        <v>60.72</v>
      </c>
      <c r="H25" s="121">
        <f t="shared" si="2"/>
        <v>200.61</v>
      </c>
      <c r="I25" s="121">
        <f t="shared" si="2"/>
        <v>1394.19</v>
      </c>
      <c r="J25" s="121">
        <f t="shared" si="2"/>
        <v>0.52</v>
      </c>
      <c r="K25" s="121">
        <f t="shared" si="2"/>
        <v>107.38</v>
      </c>
      <c r="L25" s="121">
        <f t="shared" si="2"/>
        <v>2.23</v>
      </c>
      <c r="M25" s="121">
        <f t="shared" si="2"/>
        <v>573.7900000000001</v>
      </c>
      <c r="N25" s="121">
        <f t="shared" si="2"/>
        <v>786.26</v>
      </c>
      <c r="O25" s="121">
        <f t="shared" si="2"/>
        <v>161.64999999999998</v>
      </c>
      <c r="P25" s="122">
        <f t="shared" si="2"/>
        <v>10.310000000000002</v>
      </c>
    </row>
    <row r="26" spans="2:16" ht="19.5" customHeight="1">
      <c r="B26" s="123"/>
      <c r="C26" s="124"/>
      <c r="D26" s="125"/>
      <c r="E26" s="126"/>
      <c r="F26" s="125"/>
      <c r="G26" s="125"/>
      <c r="H26" s="125"/>
      <c r="I26" s="126"/>
      <c r="J26" s="125"/>
      <c r="K26" s="125"/>
      <c r="L26" s="125"/>
      <c r="M26" s="125"/>
      <c r="N26" s="125"/>
      <c r="O26" s="125"/>
      <c r="P26" s="125"/>
    </row>
    <row r="28" spans="2:8" ht="15.75">
      <c r="B28" s="127"/>
      <c r="C28" s="110"/>
      <c r="D28" s="110"/>
      <c r="E28" s="110" t="s">
        <v>85</v>
      </c>
      <c r="F28" s="110"/>
      <c r="G28" s="110"/>
      <c r="H28" s="110"/>
    </row>
    <row r="29" spans="2:8" ht="15.75">
      <c r="B29" s="110" t="s">
        <v>46</v>
      </c>
      <c r="C29" s="113" t="s">
        <v>47</v>
      </c>
      <c r="D29" s="110"/>
      <c r="E29" s="110"/>
      <c r="F29" s="110"/>
      <c r="G29" s="110"/>
      <c r="H29" s="110"/>
    </row>
    <row r="30" spans="2:8" ht="15.75">
      <c r="B30" s="110" t="s">
        <v>48</v>
      </c>
      <c r="C30" s="110" t="s">
        <v>49</v>
      </c>
      <c r="D30" s="110"/>
      <c r="E30" s="110"/>
      <c r="F30" s="110"/>
      <c r="G30" s="110"/>
      <c r="H30" s="110"/>
    </row>
    <row r="31" spans="2:3" ht="16.5" thickBot="1">
      <c r="B31" s="110" t="s">
        <v>132</v>
      </c>
      <c r="C31" s="110"/>
    </row>
    <row r="32" spans="2:16" ht="20.25" customHeight="1">
      <c r="B32" s="234" t="s">
        <v>0</v>
      </c>
      <c r="C32" s="242" t="s">
        <v>1</v>
      </c>
      <c r="D32" s="114" t="s">
        <v>21</v>
      </c>
      <c r="E32" s="236" t="s">
        <v>2</v>
      </c>
      <c r="F32" s="238" t="s">
        <v>3</v>
      </c>
      <c r="G32" s="239"/>
      <c r="H32" s="240"/>
      <c r="I32" s="236" t="s">
        <v>20</v>
      </c>
      <c r="J32" s="238" t="s">
        <v>19</v>
      </c>
      <c r="K32" s="239"/>
      <c r="L32" s="240"/>
      <c r="M32" s="238" t="s">
        <v>18</v>
      </c>
      <c r="N32" s="239"/>
      <c r="O32" s="239"/>
      <c r="P32" s="241"/>
    </row>
    <row r="33" spans="2:16" ht="32.25" thickBot="1">
      <c r="B33" s="235"/>
      <c r="C33" s="243"/>
      <c r="D33" s="115" t="s">
        <v>22</v>
      </c>
      <c r="E33" s="237"/>
      <c r="F33" s="30" t="s">
        <v>4</v>
      </c>
      <c r="G33" s="30" t="s">
        <v>5</v>
      </c>
      <c r="H33" s="30" t="s">
        <v>6</v>
      </c>
      <c r="I33" s="237"/>
      <c r="J33" s="30" t="s">
        <v>59</v>
      </c>
      <c r="K33" s="30" t="s">
        <v>7</v>
      </c>
      <c r="L33" s="30" t="s">
        <v>8</v>
      </c>
      <c r="M33" s="30" t="s">
        <v>9</v>
      </c>
      <c r="N33" s="30" t="s">
        <v>10</v>
      </c>
      <c r="O33" s="30" t="s">
        <v>15</v>
      </c>
      <c r="P33" s="32" t="s">
        <v>16</v>
      </c>
    </row>
    <row r="34" spans="2:16" ht="15" customHeight="1" thickBot="1">
      <c r="B34" s="248" t="s">
        <v>38</v>
      </c>
      <c r="C34" s="249"/>
      <c r="D34" s="128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8"/>
    </row>
    <row r="35" spans="2:16" ht="31.5">
      <c r="B35" s="17" t="s">
        <v>121</v>
      </c>
      <c r="C35" s="18" t="s">
        <v>164</v>
      </c>
      <c r="D35" s="158">
        <v>27.64</v>
      </c>
      <c r="E35" s="57" t="s">
        <v>77</v>
      </c>
      <c r="F35" s="11">
        <v>6.61</v>
      </c>
      <c r="G35" s="11">
        <v>9.69</v>
      </c>
      <c r="H35" s="11">
        <v>44.4</v>
      </c>
      <c r="I35" s="11">
        <v>319.9</v>
      </c>
      <c r="J35" s="159">
        <v>0.09</v>
      </c>
      <c r="K35" s="11">
        <v>1.23</v>
      </c>
      <c r="L35" s="11">
        <v>2.5</v>
      </c>
      <c r="M35" s="11">
        <v>164.7</v>
      </c>
      <c r="N35" s="11">
        <v>167.76</v>
      </c>
      <c r="O35" s="11">
        <v>29.18</v>
      </c>
      <c r="P35" s="13">
        <v>1.17</v>
      </c>
    </row>
    <row r="36" spans="2:16" ht="15.75" customHeight="1">
      <c r="B36" s="20" t="s">
        <v>45</v>
      </c>
      <c r="C36" s="21" t="s">
        <v>12</v>
      </c>
      <c r="D36" s="24">
        <v>15.15</v>
      </c>
      <c r="E36" s="8">
        <v>25</v>
      </c>
      <c r="F36" s="9">
        <v>5.85</v>
      </c>
      <c r="G36" s="9">
        <v>7.5</v>
      </c>
      <c r="H36" s="9">
        <v>0</v>
      </c>
      <c r="I36" s="9">
        <v>92.75</v>
      </c>
      <c r="J36" s="23">
        <v>0.01</v>
      </c>
      <c r="K36" s="23">
        <v>0.4</v>
      </c>
      <c r="L36" s="23">
        <v>0.06</v>
      </c>
      <c r="M36" s="23">
        <v>250</v>
      </c>
      <c r="N36" s="23">
        <v>136</v>
      </c>
      <c r="O36" s="23">
        <v>11.75</v>
      </c>
      <c r="P36" s="27">
        <v>0.15</v>
      </c>
    </row>
    <row r="37" spans="2:16" ht="15.75" customHeight="1">
      <c r="B37" s="20" t="s">
        <v>112</v>
      </c>
      <c r="C37" s="25" t="s">
        <v>144</v>
      </c>
      <c r="D37" s="24">
        <v>7.09</v>
      </c>
      <c r="E37" s="42">
        <v>200</v>
      </c>
      <c r="F37" s="26">
        <v>1.68</v>
      </c>
      <c r="G37" s="26">
        <v>1.48</v>
      </c>
      <c r="H37" s="26">
        <v>1.07</v>
      </c>
      <c r="I37" s="26">
        <v>29.36</v>
      </c>
      <c r="J37" s="26">
        <v>0.02</v>
      </c>
      <c r="K37" s="26">
        <v>0.5</v>
      </c>
      <c r="L37" s="9">
        <v>1</v>
      </c>
      <c r="M37" s="26">
        <v>60.9</v>
      </c>
      <c r="N37" s="9">
        <v>45.5</v>
      </c>
      <c r="O37" s="9">
        <v>7</v>
      </c>
      <c r="P37" s="160">
        <v>0.05</v>
      </c>
    </row>
    <row r="38" spans="2:16" ht="15.75" customHeight="1" thickBot="1">
      <c r="B38" s="28"/>
      <c r="C38" s="29" t="s">
        <v>28</v>
      </c>
      <c r="D38" s="30">
        <v>6.12</v>
      </c>
      <c r="E38" s="30" t="s">
        <v>118</v>
      </c>
      <c r="F38" s="30">
        <v>7.46</v>
      </c>
      <c r="G38" s="30">
        <v>0.9</v>
      </c>
      <c r="H38" s="30">
        <v>50.3</v>
      </c>
      <c r="I38" s="30">
        <v>222.9</v>
      </c>
      <c r="J38" s="30">
        <v>14</v>
      </c>
      <c r="K38" s="30">
        <v>0</v>
      </c>
      <c r="L38" s="30">
        <v>0</v>
      </c>
      <c r="M38" s="30">
        <v>26.5</v>
      </c>
      <c r="N38" s="30">
        <v>122</v>
      </c>
      <c r="O38" s="30">
        <v>34.5</v>
      </c>
      <c r="P38" s="32">
        <v>0.92</v>
      </c>
    </row>
    <row r="39" spans="2:16" ht="15.75" customHeight="1" thickBot="1">
      <c r="B39" s="118"/>
      <c r="C39" s="101" t="s">
        <v>13</v>
      </c>
      <c r="D39" s="102">
        <f>SUM(D35:D38)</f>
        <v>55.99999999999999</v>
      </c>
      <c r="E39" s="102">
        <v>520</v>
      </c>
      <c r="F39" s="102">
        <f aca="true" t="shared" si="3" ref="F39:M39">SUM(F34:F38)</f>
        <v>21.6</v>
      </c>
      <c r="G39" s="102">
        <f t="shared" si="3"/>
        <v>19.569999999999997</v>
      </c>
      <c r="H39" s="102">
        <f t="shared" si="3"/>
        <v>95.77</v>
      </c>
      <c r="I39" s="102">
        <f t="shared" si="3"/>
        <v>664.91</v>
      </c>
      <c r="J39" s="102">
        <f t="shared" si="3"/>
        <v>14.12</v>
      </c>
      <c r="K39" s="102">
        <f t="shared" si="3"/>
        <v>2.13</v>
      </c>
      <c r="L39" s="102">
        <f t="shared" si="3"/>
        <v>3.56</v>
      </c>
      <c r="M39" s="102">
        <f t="shared" si="3"/>
        <v>502.09999999999997</v>
      </c>
      <c r="N39" s="102">
        <f>SUM(N34:N38)</f>
        <v>471.26</v>
      </c>
      <c r="O39" s="102">
        <f>SUM(O34:O38)</f>
        <v>82.43</v>
      </c>
      <c r="P39" s="103">
        <f>SUM(P34:P38)</f>
        <v>2.29</v>
      </c>
    </row>
    <row r="40" spans="2:16" ht="19.5" customHeight="1" thickBot="1">
      <c r="B40" s="218" t="s">
        <v>39</v>
      </c>
      <c r="C40" s="219"/>
      <c r="D40" s="129"/>
      <c r="E40" s="116"/>
      <c r="F40" s="116"/>
      <c r="G40" s="116"/>
      <c r="H40" s="116"/>
      <c r="I40" s="116"/>
      <c r="J40" s="116"/>
      <c r="K40" s="116"/>
      <c r="L40" s="116"/>
      <c r="M40" s="116"/>
      <c r="N40" s="116"/>
      <c r="O40" s="116"/>
      <c r="P40" s="117"/>
    </row>
    <row r="41" spans="2:16" ht="15.75">
      <c r="B41" s="17" t="s">
        <v>134</v>
      </c>
      <c r="C41" s="18" t="s">
        <v>135</v>
      </c>
      <c r="D41" s="19">
        <v>41.01</v>
      </c>
      <c r="E41" s="57">
        <v>100</v>
      </c>
      <c r="F41" s="11">
        <v>1.07</v>
      </c>
      <c r="G41" s="11">
        <v>5</v>
      </c>
      <c r="H41" s="11">
        <v>5.37</v>
      </c>
      <c r="I41" s="11">
        <v>69.74</v>
      </c>
      <c r="J41" s="11">
        <v>0.07</v>
      </c>
      <c r="K41" s="11">
        <v>112.75</v>
      </c>
      <c r="L41" s="11">
        <v>0</v>
      </c>
      <c r="M41" s="11">
        <v>17.64</v>
      </c>
      <c r="N41" s="11">
        <v>25.46</v>
      </c>
      <c r="O41" s="11">
        <v>16</v>
      </c>
      <c r="P41" s="13">
        <v>0.79</v>
      </c>
    </row>
    <row r="42" spans="2:16" ht="15.75">
      <c r="B42" s="20" t="s">
        <v>42</v>
      </c>
      <c r="C42" s="21" t="s">
        <v>165</v>
      </c>
      <c r="D42" s="22">
        <v>25</v>
      </c>
      <c r="E42" s="161">
        <v>250</v>
      </c>
      <c r="F42" s="161">
        <v>1.98</v>
      </c>
      <c r="G42" s="161">
        <v>3.22</v>
      </c>
      <c r="H42" s="161">
        <v>13.3</v>
      </c>
      <c r="I42" s="161">
        <v>93.08</v>
      </c>
      <c r="J42" s="161">
        <v>0.06</v>
      </c>
      <c r="K42" s="161">
        <v>21.58</v>
      </c>
      <c r="L42" s="161">
        <v>0.02</v>
      </c>
      <c r="M42" s="161">
        <v>38.63</v>
      </c>
      <c r="N42" s="161">
        <v>53.93</v>
      </c>
      <c r="O42" s="161">
        <v>31.3</v>
      </c>
      <c r="P42" s="162">
        <v>1.34</v>
      </c>
    </row>
    <row r="43" spans="2:16" ht="15.75" customHeight="1">
      <c r="B43" s="20" t="s">
        <v>108</v>
      </c>
      <c r="C43" s="21" t="s">
        <v>143</v>
      </c>
      <c r="D43" s="23">
        <v>93.91</v>
      </c>
      <c r="E43" s="60">
        <v>100</v>
      </c>
      <c r="F43" s="61">
        <v>20.79</v>
      </c>
      <c r="G43" s="61">
        <v>15.23</v>
      </c>
      <c r="H43" s="61">
        <v>7.99</v>
      </c>
      <c r="I43" s="61">
        <v>262.93</v>
      </c>
      <c r="J43" s="61">
        <v>0.13</v>
      </c>
      <c r="K43" s="61">
        <v>0.11</v>
      </c>
      <c r="L43" s="61">
        <v>0</v>
      </c>
      <c r="M43" s="61">
        <v>13.85</v>
      </c>
      <c r="N43" s="61">
        <v>231.73</v>
      </c>
      <c r="O43" s="61">
        <v>26.16</v>
      </c>
      <c r="P43" s="14">
        <v>3</v>
      </c>
    </row>
    <row r="44" spans="2:16" ht="15.75" customHeight="1">
      <c r="B44" s="20" t="s">
        <v>14</v>
      </c>
      <c r="C44" s="21" t="s">
        <v>72</v>
      </c>
      <c r="D44" s="24">
        <v>11.5</v>
      </c>
      <c r="E44" s="8">
        <v>180</v>
      </c>
      <c r="F44" s="61">
        <v>6.24</v>
      </c>
      <c r="G44" s="61">
        <v>4.52</v>
      </c>
      <c r="H44" s="61">
        <v>43.16</v>
      </c>
      <c r="I44" s="61">
        <v>240.77</v>
      </c>
      <c r="J44" s="61">
        <v>0.11</v>
      </c>
      <c r="K44" s="61">
        <v>0</v>
      </c>
      <c r="L44" s="61">
        <v>0.03</v>
      </c>
      <c r="M44" s="61">
        <v>12.85</v>
      </c>
      <c r="N44" s="61">
        <v>56.07</v>
      </c>
      <c r="O44" s="61">
        <v>10.27</v>
      </c>
      <c r="P44" s="66">
        <v>0.77</v>
      </c>
    </row>
    <row r="45" spans="2:16" ht="15.75" customHeight="1">
      <c r="B45" s="20" t="s">
        <v>120</v>
      </c>
      <c r="C45" s="25" t="s">
        <v>168</v>
      </c>
      <c r="D45" s="24">
        <v>25.81</v>
      </c>
      <c r="E45" s="42">
        <v>200</v>
      </c>
      <c r="F45" s="26">
        <v>0.12</v>
      </c>
      <c r="G45" s="26">
        <v>0</v>
      </c>
      <c r="H45" s="26">
        <v>1.09</v>
      </c>
      <c r="I45" s="26">
        <v>6.72</v>
      </c>
      <c r="J45" s="26">
        <v>0.01</v>
      </c>
      <c r="K45" s="26">
        <v>3.75</v>
      </c>
      <c r="L45" s="9">
        <v>0</v>
      </c>
      <c r="M45" s="164">
        <v>3.5</v>
      </c>
      <c r="N45" s="26">
        <v>2.75</v>
      </c>
      <c r="O45" s="26">
        <v>2</v>
      </c>
      <c r="P45" s="14">
        <v>0.15</v>
      </c>
    </row>
    <row r="46" spans="2:16" ht="15.75" customHeight="1">
      <c r="B46" s="20"/>
      <c r="C46" s="21" t="s">
        <v>28</v>
      </c>
      <c r="D46" s="24">
        <v>3.06</v>
      </c>
      <c r="E46" s="23" t="s">
        <v>74</v>
      </c>
      <c r="F46" s="50">
        <v>5.96</v>
      </c>
      <c r="G46" s="50">
        <v>0.72</v>
      </c>
      <c r="H46" s="50">
        <v>39.08</v>
      </c>
      <c r="I46" s="50">
        <v>178.4</v>
      </c>
      <c r="J46" s="50">
        <v>0.11</v>
      </c>
      <c r="K46" s="50">
        <v>0</v>
      </c>
      <c r="L46" s="50">
        <v>0</v>
      </c>
      <c r="M46" s="23">
        <v>21.2</v>
      </c>
      <c r="N46" s="23">
        <v>97.6</v>
      </c>
      <c r="O46" s="23">
        <v>27.6</v>
      </c>
      <c r="P46" s="27">
        <v>1.44</v>
      </c>
    </row>
    <row r="47" spans="2:16" ht="15.75" customHeight="1">
      <c r="B47" s="20"/>
      <c r="C47" s="25" t="s">
        <v>90</v>
      </c>
      <c r="D47" s="24">
        <v>53.05</v>
      </c>
      <c r="E47" s="23">
        <v>270</v>
      </c>
      <c r="F47" s="106">
        <v>7.56</v>
      </c>
      <c r="G47" s="106">
        <v>6.48</v>
      </c>
      <c r="H47" s="106">
        <v>38.07</v>
      </c>
      <c r="I47" s="106">
        <v>45</v>
      </c>
      <c r="J47" s="106"/>
      <c r="K47" s="106"/>
      <c r="L47" s="106"/>
      <c r="M47" s="106"/>
      <c r="N47" s="106"/>
      <c r="O47" s="106"/>
      <c r="P47" s="155"/>
    </row>
    <row r="48" spans="2:16" ht="15.75" customHeight="1" thickBot="1">
      <c r="B48" s="28"/>
      <c r="C48" s="29" t="s">
        <v>136</v>
      </c>
      <c r="D48" s="30">
        <v>40.66</v>
      </c>
      <c r="E48" s="30">
        <v>100</v>
      </c>
      <c r="F48" s="31">
        <v>0.4</v>
      </c>
      <c r="G48" s="30">
        <v>0</v>
      </c>
      <c r="H48" s="30">
        <v>11.3</v>
      </c>
      <c r="I48" s="30">
        <v>46</v>
      </c>
      <c r="J48" s="30">
        <v>0.01</v>
      </c>
      <c r="K48" s="30">
        <v>13</v>
      </c>
      <c r="L48" s="30">
        <v>0</v>
      </c>
      <c r="M48" s="30">
        <v>16</v>
      </c>
      <c r="N48" s="30">
        <v>11</v>
      </c>
      <c r="O48" s="30">
        <v>9</v>
      </c>
      <c r="P48" s="32">
        <v>2.2</v>
      </c>
    </row>
    <row r="49" spans="2:16" ht="15.75" customHeight="1" thickBot="1">
      <c r="B49" s="82"/>
      <c r="C49" s="101" t="s">
        <v>13</v>
      </c>
      <c r="D49" s="102">
        <f>SUM(D41:D48)</f>
        <v>294</v>
      </c>
      <c r="E49" s="102">
        <v>1260</v>
      </c>
      <c r="F49" s="102">
        <f aca="true" t="shared" si="4" ref="F49:P49">SUM(F41:F48)</f>
        <v>44.12</v>
      </c>
      <c r="G49" s="102">
        <f t="shared" si="4"/>
        <v>35.17</v>
      </c>
      <c r="H49" s="102">
        <f t="shared" si="4"/>
        <v>159.36</v>
      </c>
      <c r="I49" s="102">
        <f t="shared" si="4"/>
        <v>942.64</v>
      </c>
      <c r="J49" s="102">
        <f t="shared" si="4"/>
        <v>0.5</v>
      </c>
      <c r="K49" s="102">
        <f t="shared" si="4"/>
        <v>151.19</v>
      </c>
      <c r="L49" s="102">
        <f t="shared" si="4"/>
        <v>0.05</v>
      </c>
      <c r="M49" s="102">
        <f t="shared" si="4"/>
        <v>123.67</v>
      </c>
      <c r="N49" s="102">
        <f t="shared" si="4"/>
        <v>478.53999999999996</v>
      </c>
      <c r="O49" s="102">
        <f t="shared" si="4"/>
        <v>122.32999999999998</v>
      </c>
      <c r="P49" s="103">
        <f t="shared" si="4"/>
        <v>9.690000000000001</v>
      </c>
    </row>
    <row r="50" spans="2:16" ht="15.75" customHeight="1" thickBot="1">
      <c r="B50" s="82"/>
      <c r="C50" s="120" t="s">
        <v>29</v>
      </c>
      <c r="D50" s="121">
        <f>SUM(D39+D49)</f>
        <v>350</v>
      </c>
      <c r="E50" s="121"/>
      <c r="F50" s="121">
        <f aca="true" t="shared" si="5" ref="F50:P50">SUM(F39+F49)</f>
        <v>65.72</v>
      </c>
      <c r="G50" s="121">
        <f t="shared" si="5"/>
        <v>54.739999999999995</v>
      </c>
      <c r="H50" s="121">
        <f t="shared" si="5"/>
        <v>255.13</v>
      </c>
      <c r="I50" s="121">
        <f t="shared" si="5"/>
        <v>1607.55</v>
      </c>
      <c r="J50" s="121">
        <f t="shared" si="5"/>
        <v>14.62</v>
      </c>
      <c r="K50" s="121">
        <f t="shared" si="5"/>
        <v>153.32</v>
      </c>
      <c r="L50" s="121">
        <f t="shared" si="5"/>
        <v>3.61</v>
      </c>
      <c r="M50" s="121">
        <f t="shared" si="5"/>
        <v>625.77</v>
      </c>
      <c r="N50" s="121">
        <f t="shared" si="5"/>
        <v>949.8</v>
      </c>
      <c r="O50" s="121">
        <f t="shared" si="5"/>
        <v>204.76</v>
      </c>
      <c r="P50" s="122">
        <f t="shared" si="5"/>
        <v>11.98</v>
      </c>
    </row>
    <row r="51" spans="2:16" ht="15.75">
      <c r="B51" s="123"/>
      <c r="C51" s="124"/>
      <c r="D51" s="125"/>
      <c r="E51" s="125"/>
      <c r="F51" s="125"/>
      <c r="G51" s="125"/>
      <c r="H51" s="125"/>
      <c r="I51" s="126"/>
      <c r="J51" s="125"/>
      <c r="K51" s="125"/>
      <c r="L51" s="125"/>
      <c r="M51" s="125"/>
      <c r="N51" s="125"/>
      <c r="O51" s="125"/>
      <c r="P51" s="125"/>
    </row>
    <row r="53" spans="2:8" ht="15.75">
      <c r="B53" s="127"/>
      <c r="C53" s="110"/>
      <c r="D53" s="110"/>
      <c r="E53" s="110" t="s">
        <v>84</v>
      </c>
      <c r="F53" s="110"/>
      <c r="G53" s="110"/>
      <c r="H53" s="110"/>
    </row>
    <row r="54" spans="2:8" ht="15.75">
      <c r="B54" s="110" t="s">
        <v>46</v>
      </c>
      <c r="C54" s="113" t="s">
        <v>111</v>
      </c>
      <c r="D54" s="110"/>
      <c r="E54" s="110"/>
      <c r="F54" s="110"/>
      <c r="G54" s="110"/>
      <c r="H54" s="110"/>
    </row>
    <row r="55" spans="2:8" ht="15.75">
      <c r="B55" s="110" t="s">
        <v>48</v>
      </c>
      <c r="C55" s="110" t="s">
        <v>49</v>
      </c>
      <c r="D55" s="110"/>
      <c r="E55" s="110"/>
      <c r="F55" s="110"/>
      <c r="G55" s="110"/>
      <c r="H55" s="110"/>
    </row>
    <row r="56" spans="2:3" ht="16.5" thickBot="1">
      <c r="B56" s="110" t="s">
        <v>132</v>
      </c>
      <c r="C56" s="110"/>
    </row>
    <row r="57" spans="2:16" ht="15" customHeight="1">
      <c r="B57" s="234" t="s">
        <v>0</v>
      </c>
      <c r="C57" s="242" t="s">
        <v>1</v>
      </c>
      <c r="D57" s="114" t="s">
        <v>21</v>
      </c>
      <c r="E57" s="236" t="s">
        <v>2</v>
      </c>
      <c r="F57" s="238" t="s">
        <v>3</v>
      </c>
      <c r="G57" s="239"/>
      <c r="H57" s="240"/>
      <c r="I57" s="236" t="s">
        <v>20</v>
      </c>
      <c r="J57" s="238" t="s">
        <v>19</v>
      </c>
      <c r="K57" s="239"/>
      <c r="L57" s="240"/>
      <c r="M57" s="238" t="s">
        <v>18</v>
      </c>
      <c r="N57" s="239"/>
      <c r="O57" s="239"/>
      <c r="P57" s="241"/>
    </row>
    <row r="58" spans="2:16" ht="18" customHeight="1" thickBot="1">
      <c r="B58" s="235"/>
      <c r="C58" s="243"/>
      <c r="D58" s="115" t="s">
        <v>22</v>
      </c>
      <c r="E58" s="237"/>
      <c r="F58" s="30" t="s">
        <v>4</v>
      </c>
      <c r="G58" s="30" t="s">
        <v>5</v>
      </c>
      <c r="H58" s="30" t="s">
        <v>6</v>
      </c>
      <c r="I58" s="237"/>
      <c r="J58" s="30" t="s">
        <v>59</v>
      </c>
      <c r="K58" s="30" t="s">
        <v>7</v>
      </c>
      <c r="L58" s="30" t="s">
        <v>8</v>
      </c>
      <c r="M58" s="30" t="s">
        <v>9</v>
      </c>
      <c r="N58" s="30" t="s">
        <v>10</v>
      </c>
      <c r="O58" s="30" t="s">
        <v>15</v>
      </c>
      <c r="P58" s="32" t="s">
        <v>16</v>
      </c>
    </row>
    <row r="59" spans="2:16" ht="15" customHeight="1" thickBot="1">
      <c r="B59" s="218" t="s">
        <v>38</v>
      </c>
      <c r="C59" s="219"/>
      <c r="D59" s="219"/>
      <c r="E59" s="219"/>
      <c r="F59" s="219"/>
      <c r="G59" s="219"/>
      <c r="H59" s="219"/>
      <c r="I59" s="219"/>
      <c r="J59" s="219"/>
      <c r="K59" s="219"/>
      <c r="L59" s="219"/>
      <c r="M59" s="219"/>
      <c r="N59" s="219"/>
      <c r="O59" s="219"/>
      <c r="P59" s="220"/>
    </row>
    <row r="60" spans="2:16" ht="15.75" customHeight="1">
      <c r="B60" s="17"/>
      <c r="C60" s="40" t="s">
        <v>133</v>
      </c>
      <c r="D60" s="41">
        <v>17.12</v>
      </c>
      <c r="E60" s="10">
        <v>60</v>
      </c>
      <c r="F60" s="11">
        <v>0.48</v>
      </c>
      <c r="G60" s="11">
        <v>0</v>
      </c>
      <c r="H60" s="11">
        <v>1.8</v>
      </c>
      <c r="I60" s="11">
        <v>9</v>
      </c>
      <c r="J60" s="11">
        <v>0.02</v>
      </c>
      <c r="K60" s="11">
        <v>6</v>
      </c>
      <c r="L60" s="11">
        <v>0</v>
      </c>
      <c r="M60" s="11">
        <v>13.8</v>
      </c>
      <c r="N60" s="11">
        <v>25.2</v>
      </c>
      <c r="O60" s="11">
        <v>8.4</v>
      </c>
      <c r="P60" s="13">
        <v>0.54</v>
      </c>
    </row>
    <row r="61" spans="2:16" ht="15.75" customHeight="1">
      <c r="B61" s="20" t="s">
        <v>122</v>
      </c>
      <c r="C61" s="21" t="s">
        <v>145</v>
      </c>
      <c r="D61" s="24">
        <v>41.95</v>
      </c>
      <c r="E61" s="8">
        <v>90</v>
      </c>
      <c r="F61" s="9">
        <v>13.55</v>
      </c>
      <c r="G61" s="9">
        <v>11.09</v>
      </c>
      <c r="H61" s="9">
        <v>14.83</v>
      </c>
      <c r="I61" s="9">
        <v>221.6</v>
      </c>
      <c r="J61" s="9">
        <v>0.09</v>
      </c>
      <c r="K61" s="9">
        <v>0.23</v>
      </c>
      <c r="L61" s="9">
        <v>0.5</v>
      </c>
      <c r="M61" s="23">
        <v>41.24</v>
      </c>
      <c r="N61" s="23">
        <v>179.15</v>
      </c>
      <c r="O61" s="23">
        <v>23.83</v>
      </c>
      <c r="P61" s="27">
        <v>1.28</v>
      </c>
    </row>
    <row r="62" spans="2:16" ht="15.75" customHeight="1">
      <c r="B62" s="20" t="s">
        <v>121</v>
      </c>
      <c r="C62" s="21" t="s">
        <v>57</v>
      </c>
      <c r="D62" s="24">
        <v>13.75</v>
      </c>
      <c r="E62" s="8">
        <v>150</v>
      </c>
      <c r="F62" s="9">
        <v>8.53</v>
      </c>
      <c r="G62" s="9">
        <v>5.02</v>
      </c>
      <c r="H62" s="9">
        <v>44.23</v>
      </c>
      <c r="I62" s="9">
        <v>228.57</v>
      </c>
      <c r="J62" s="9">
        <v>0.38</v>
      </c>
      <c r="K62" s="9">
        <v>0</v>
      </c>
      <c r="L62" s="9">
        <v>0.02</v>
      </c>
      <c r="M62" s="9">
        <v>55.62</v>
      </c>
      <c r="N62" s="9">
        <v>213.83</v>
      </c>
      <c r="O62" s="9">
        <v>71.09</v>
      </c>
      <c r="P62" s="14">
        <v>5.72</v>
      </c>
    </row>
    <row r="63" spans="2:16" ht="15.75" customHeight="1">
      <c r="B63" s="20" t="s">
        <v>120</v>
      </c>
      <c r="C63" s="21" t="s">
        <v>169</v>
      </c>
      <c r="D63" s="24">
        <v>16.85</v>
      </c>
      <c r="E63" s="42">
        <v>200</v>
      </c>
      <c r="F63" s="26">
        <v>0.12</v>
      </c>
      <c r="G63" s="26">
        <v>0</v>
      </c>
      <c r="H63" s="26">
        <v>1.09</v>
      </c>
      <c r="I63" s="26">
        <v>6.72</v>
      </c>
      <c r="J63" s="26">
        <v>0.01</v>
      </c>
      <c r="K63" s="26">
        <v>3.75</v>
      </c>
      <c r="L63" s="9">
        <v>0</v>
      </c>
      <c r="M63" s="164">
        <v>3.5</v>
      </c>
      <c r="N63" s="26">
        <v>2.75</v>
      </c>
      <c r="O63" s="26">
        <v>2</v>
      </c>
      <c r="P63" s="14">
        <v>0.15</v>
      </c>
    </row>
    <row r="64" spans="2:16" ht="15.75" customHeight="1">
      <c r="B64" s="20"/>
      <c r="C64" s="21" t="s">
        <v>28</v>
      </c>
      <c r="D64" s="24">
        <v>4.59</v>
      </c>
      <c r="E64" s="23" t="s">
        <v>88</v>
      </c>
      <c r="F64" s="23">
        <v>2.98</v>
      </c>
      <c r="G64" s="23">
        <v>0.36</v>
      </c>
      <c r="H64" s="23">
        <v>19.54</v>
      </c>
      <c r="I64" s="23">
        <v>89.2</v>
      </c>
      <c r="J64" s="23">
        <v>0.05</v>
      </c>
      <c r="K64" s="23">
        <v>0</v>
      </c>
      <c r="L64" s="23">
        <v>0</v>
      </c>
      <c r="M64" s="23">
        <v>10.6</v>
      </c>
      <c r="N64" s="23">
        <v>36.8</v>
      </c>
      <c r="O64" s="23">
        <v>13.8</v>
      </c>
      <c r="P64" s="27">
        <v>0.36</v>
      </c>
    </row>
    <row r="65" spans="2:16" ht="15.75" customHeight="1" thickBot="1">
      <c r="B65" s="28"/>
      <c r="C65" s="29" t="s">
        <v>83</v>
      </c>
      <c r="D65" s="31">
        <v>45.74</v>
      </c>
      <c r="E65" s="30">
        <v>100</v>
      </c>
      <c r="F65" s="31">
        <v>0.4</v>
      </c>
      <c r="G65" s="30">
        <v>10.7</v>
      </c>
      <c r="H65" s="30">
        <v>9</v>
      </c>
      <c r="I65" s="30">
        <v>42</v>
      </c>
      <c r="J65" s="30">
        <v>0.02</v>
      </c>
      <c r="K65" s="30">
        <v>5</v>
      </c>
      <c r="L65" s="30">
        <v>0</v>
      </c>
      <c r="M65" s="30">
        <v>19</v>
      </c>
      <c r="N65" s="30">
        <v>16</v>
      </c>
      <c r="O65" s="30">
        <v>12</v>
      </c>
      <c r="P65" s="32">
        <v>2.3</v>
      </c>
    </row>
    <row r="66" spans="2:16" ht="15.75" customHeight="1" thickBot="1">
      <c r="B66" s="118"/>
      <c r="C66" s="101" t="s">
        <v>13</v>
      </c>
      <c r="D66" s="102">
        <f>SUM(D60:D65)</f>
        <v>140.00000000000003</v>
      </c>
      <c r="E66" s="102"/>
      <c r="F66" s="102">
        <f aca="true" t="shared" si="6" ref="F66:P66">SUM(F60:F65)</f>
        <v>26.060000000000002</v>
      </c>
      <c r="G66" s="102">
        <f>SUM(G60:G65)</f>
        <v>27.169999999999998</v>
      </c>
      <c r="H66" s="102">
        <f t="shared" si="6"/>
        <v>90.49000000000001</v>
      </c>
      <c r="I66" s="102">
        <f t="shared" si="6"/>
        <v>597.09</v>
      </c>
      <c r="J66" s="102">
        <f t="shared" si="6"/>
        <v>0.5700000000000001</v>
      </c>
      <c r="K66" s="102">
        <f t="shared" si="6"/>
        <v>14.98</v>
      </c>
      <c r="L66" s="102">
        <f t="shared" si="6"/>
        <v>0.52</v>
      </c>
      <c r="M66" s="102">
        <f t="shared" si="6"/>
        <v>143.76</v>
      </c>
      <c r="N66" s="102">
        <f t="shared" si="6"/>
        <v>473.73</v>
      </c>
      <c r="O66" s="102">
        <f t="shared" si="6"/>
        <v>131.12</v>
      </c>
      <c r="P66" s="103">
        <f t="shared" si="6"/>
        <v>10.350000000000001</v>
      </c>
    </row>
    <row r="67" spans="2:16" ht="17.25" customHeight="1" thickBot="1">
      <c r="B67" s="218" t="s">
        <v>39</v>
      </c>
      <c r="C67" s="219"/>
      <c r="D67" s="219"/>
      <c r="E67" s="219"/>
      <c r="F67" s="219"/>
      <c r="G67" s="219"/>
      <c r="H67" s="219"/>
      <c r="I67" s="219"/>
      <c r="J67" s="219"/>
      <c r="K67" s="219"/>
      <c r="L67" s="219"/>
      <c r="M67" s="219"/>
      <c r="N67" s="219"/>
      <c r="O67" s="219"/>
      <c r="P67" s="220"/>
    </row>
    <row r="68" spans="2:16" ht="31.5">
      <c r="B68" s="17" t="s">
        <v>127</v>
      </c>
      <c r="C68" s="18" t="s">
        <v>60</v>
      </c>
      <c r="D68" s="19">
        <v>28.05</v>
      </c>
      <c r="E68" s="10">
        <v>60</v>
      </c>
      <c r="F68" s="11">
        <v>0.39</v>
      </c>
      <c r="G68" s="11">
        <v>5.99</v>
      </c>
      <c r="H68" s="11">
        <v>2.61</v>
      </c>
      <c r="I68" s="11">
        <v>66.11</v>
      </c>
      <c r="J68" s="11">
        <v>0.04</v>
      </c>
      <c r="K68" s="11">
        <v>37.5</v>
      </c>
      <c r="L68" s="11">
        <v>0</v>
      </c>
      <c r="M68" s="11">
        <v>9.29</v>
      </c>
      <c r="N68" s="11">
        <v>17.32</v>
      </c>
      <c r="O68" s="11">
        <v>8.58</v>
      </c>
      <c r="P68" s="13">
        <v>0.49</v>
      </c>
    </row>
    <row r="69" spans="2:16" ht="15.75">
      <c r="B69" s="20" t="s">
        <v>99</v>
      </c>
      <c r="C69" s="21" t="s">
        <v>166</v>
      </c>
      <c r="D69" s="22">
        <v>25</v>
      </c>
      <c r="E69" s="60">
        <v>250</v>
      </c>
      <c r="F69" s="61">
        <v>1.76</v>
      </c>
      <c r="G69" s="61">
        <v>3.23</v>
      </c>
      <c r="H69" s="61">
        <v>9.55</v>
      </c>
      <c r="I69" s="61">
        <v>77.16</v>
      </c>
      <c r="J69" s="61">
        <v>0.09</v>
      </c>
      <c r="K69" s="61">
        <v>32.63</v>
      </c>
      <c r="L69" s="61">
        <v>0</v>
      </c>
      <c r="M69" s="53">
        <v>39.88</v>
      </c>
      <c r="N69" s="53">
        <v>46.58</v>
      </c>
      <c r="O69" s="53">
        <v>23</v>
      </c>
      <c r="P69" s="54">
        <v>1.01</v>
      </c>
    </row>
    <row r="70" spans="2:16" ht="31.5">
      <c r="B70" s="20" t="s">
        <v>95</v>
      </c>
      <c r="C70" s="21" t="s">
        <v>96</v>
      </c>
      <c r="D70" s="24">
        <v>88.65</v>
      </c>
      <c r="E70" s="8">
        <v>250</v>
      </c>
      <c r="F70" s="9">
        <v>18.9</v>
      </c>
      <c r="G70" s="9">
        <v>17.19</v>
      </c>
      <c r="H70" s="9">
        <v>29.1</v>
      </c>
      <c r="I70" s="9">
        <v>340.54</v>
      </c>
      <c r="J70" s="9">
        <v>0.21</v>
      </c>
      <c r="K70" s="9">
        <v>28.16</v>
      </c>
      <c r="L70" s="12">
        <v>0.04</v>
      </c>
      <c r="M70" s="23">
        <v>33.54</v>
      </c>
      <c r="N70" s="23">
        <v>250.9</v>
      </c>
      <c r="O70" s="23">
        <v>47.4</v>
      </c>
      <c r="P70" s="27">
        <v>3.71</v>
      </c>
    </row>
    <row r="71" spans="2:16" ht="15.75" customHeight="1">
      <c r="B71" s="20" t="s">
        <v>26</v>
      </c>
      <c r="C71" s="21" t="s">
        <v>170</v>
      </c>
      <c r="D71" s="24">
        <v>25.81</v>
      </c>
      <c r="E71" s="42">
        <v>200</v>
      </c>
      <c r="F71" s="26">
        <v>0.12</v>
      </c>
      <c r="G71" s="26">
        <v>0</v>
      </c>
      <c r="H71" s="26">
        <v>1.09</v>
      </c>
      <c r="I71" s="26">
        <v>6.72</v>
      </c>
      <c r="J71" s="26">
        <v>0.01</v>
      </c>
      <c r="K71" s="26">
        <v>3.75</v>
      </c>
      <c r="L71" s="9">
        <v>0</v>
      </c>
      <c r="M71" s="164">
        <v>3.5</v>
      </c>
      <c r="N71" s="26">
        <v>2.75</v>
      </c>
      <c r="O71" s="26">
        <v>2</v>
      </c>
      <c r="P71" s="14">
        <v>0.15</v>
      </c>
    </row>
    <row r="72" spans="2:16" ht="15.75" customHeight="1">
      <c r="B72" s="20"/>
      <c r="C72" s="21" t="s">
        <v>28</v>
      </c>
      <c r="D72" s="24">
        <v>3.06</v>
      </c>
      <c r="E72" s="23" t="s">
        <v>118</v>
      </c>
      <c r="F72" s="23">
        <v>7.46</v>
      </c>
      <c r="G72" s="23">
        <v>0.9</v>
      </c>
      <c r="H72" s="23">
        <v>50.3</v>
      </c>
      <c r="I72" s="23">
        <v>222.9</v>
      </c>
      <c r="J72" s="23">
        <v>14</v>
      </c>
      <c r="K72" s="23">
        <v>0</v>
      </c>
      <c r="L72" s="23">
        <v>0</v>
      </c>
      <c r="M72" s="23">
        <v>26.5</v>
      </c>
      <c r="N72" s="23">
        <v>122</v>
      </c>
      <c r="O72" s="23">
        <v>34.5</v>
      </c>
      <c r="P72" s="27">
        <v>0.92</v>
      </c>
    </row>
    <row r="73" spans="2:16" ht="15.75" customHeight="1" thickBot="1">
      <c r="B73" s="43"/>
      <c r="C73" s="29" t="s">
        <v>136</v>
      </c>
      <c r="D73" s="31">
        <v>39.43</v>
      </c>
      <c r="E73" s="30">
        <v>100</v>
      </c>
      <c r="F73" s="31">
        <v>0.4</v>
      </c>
      <c r="G73" s="30">
        <v>0</v>
      </c>
      <c r="H73" s="30">
        <v>11.3</v>
      </c>
      <c r="I73" s="30">
        <v>46</v>
      </c>
      <c r="J73" s="30">
        <v>0.01</v>
      </c>
      <c r="K73" s="30">
        <v>13</v>
      </c>
      <c r="L73" s="30">
        <v>0</v>
      </c>
      <c r="M73" s="30">
        <v>16</v>
      </c>
      <c r="N73" s="30">
        <v>11</v>
      </c>
      <c r="O73" s="30">
        <v>9</v>
      </c>
      <c r="P73" s="32">
        <v>2.2</v>
      </c>
    </row>
    <row r="74" spans="2:16" ht="15.75" customHeight="1" thickBot="1">
      <c r="B74" s="82"/>
      <c r="C74" s="101" t="s">
        <v>13</v>
      </c>
      <c r="D74" s="102">
        <f>SUM(D68:D73)</f>
        <v>210</v>
      </c>
      <c r="E74" s="102"/>
      <c r="F74" s="102">
        <f aca="true" t="shared" si="7" ref="F74:P74">SUM(F68:F73)</f>
        <v>29.029999999999998</v>
      </c>
      <c r="G74" s="102">
        <f t="shared" si="7"/>
        <v>27.310000000000002</v>
      </c>
      <c r="H74" s="102">
        <f t="shared" si="7"/>
        <v>103.95</v>
      </c>
      <c r="I74" s="102">
        <f t="shared" si="7"/>
        <v>759.4300000000001</v>
      </c>
      <c r="J74" s="102">
        <f t="shared" si="7"/>
        <v>14.36</v>
      </c>
      <c r="K74" s="102">
        <f t="shared" si="7"/>
        <v>115.03999999999999</v>
      </c>
      <c r="L74" s="102">
        <f t="shared" si="7"/>
        <v>0.04</v>
      </c>
      <c r="M74" s="102">
        <f t="shared" si="7"/>
        <v>128.71</v>
      </c>
      <c r="N74" s="102">
        <f t="shared" si="7"/>
        <v>450.55</v>
      </c>
      <c r="O74" s="102">
        <f t="shared" si="7"/>
        <v>124.47999999999999</v>
      </c>
      <c r="P74" s="103">
        <f t="shared" si="7"/>
        <v>8.48</v>
      </c>
    </row>
    <row r="75" spans="2:16" ht="15.75" customHeight="1" thickBot="1">
      <c r="B75" s="130"/>
      <c r="C75" s="120" t="s">
        <v>29</v>
      </c>
      <c r="D75" s="121">
        <f>SUM(D66+D74)</f>
        <v>350</v>
      </c>
      <c r="E75" s="121"/>
      <c r="F75" s="121">
        <f aca="true" t="shared" si="8" ref="F75:P75">SUM(F66+F74)</f>
        <v>55.09</v>
      </c>
      <c r="G75" s="121">
        <f t="shared" si="8"/>
        <v>54.480000000000004</v>
      </c>
      <c r="H75" s="121">
        <f t="shared" si="8"/>
        <v>194.44</v>
      </c>
      <c r="I75" s="121">
        <f t="shared" si="8"/>
        <v>1356.52</v>
      </c>
      <c r="J75" s="121">
        <f t="shared" si="8"/>
        <v>14.93</v>
      </c>
      <c r="K75" s="121">
        <f t="shared" si="8"/>
        <v>130.01999999999998</v>
      </c>
      <c r="L75" s="121">
        <f t="shared" si="8"/>
        <v>0.56</v>
      </c>
      <c r="M75" s="121">
        <f t="shared" si="8"/>
        <v>272.47</v>
      </c>
      <c r="N75" s="121">
        <f t="shared" si="8"/>
        <v>924.28</v>
      </c>
      <c r="O75" s="121">
        <f t="shared" si="8"/>
        <v>255.6</v>
      </c>
      <c r="P75" s="122">
        <f t="shared" si="8"/>
        <v>18.830000000000002</v>
      </c>
    </row>
    <row r="78" spans="2:8" ht="15.75">
      <c r="B78" s="127"/>
      <c r="C78" s="110"/>
      <c r="D78" s="110"/>
      <c r="E78" s="110" t="s">
        <v>86</v>
      </c>
      <c r="F78" s="110"/>
      <c r="G78" s="110"/>
      <c r="H78" s="110"/>
    </row>
    <row r="79" spans="2:8" ht="15.75">
      <c r="B79" s="110" t="s">
        <v>46</v>
      </c>
      <c r="C79" s="113" t="s">
        <v>111</v>
      </c>
      <c r="D79" s="110"/>
      <c r="E79" s="110"/>
      <c r="F79" s="110"/>
      <c r="G79" s="110"/>
      <c r="H79" s="110"/>
    </row>
    <row r="80" spans="2:8" ht="15.75">
      <c r="B80" s="110" t="s">
        <v>48</v>
      </c>
      <c r="C80" s="110" t="s">
        <v>49</v>
      </c>
      <c r="D80" s="110"/>
      <c r="E80" s="110"/>
      <c r="F80" s="110"/>
      <c r="G80" s="110"/>
      <c r="H80" s="110"/>
    </row>
    <row r="81" spans="2:3" ht="16.5" thickBot="1">
      <c r="B81" s="110" t="s">
        <v>132</v>
      </c>
      <c r="C81" s="110"/>
    </row>
    <row r="82" spans="2:16" ht="15.75">
      <c r="B82" s="234" t="s">
        <v>0</v>
      </c>
      <c r="C82" s="242" t="s">
        <v>1</v>
      </c>
      <c r="D82" s="114" t="s">
        <v>21</v>
      </c>
      <c r="E82" s="236" t="s">
        <v>2</v>
      </c>
      <c r="F82" s="238" t="s">
        <v>3</v>
      </c>
      <c r="G82" s="239"/>
      <c r="H82" s="240"/>
      <c r="I82" s="236" t="s">
        <v>20</v>
      </c>
      <c r="J82" s="238" t="s">
        <v>19</v>
      </c>
      <c r="K82" s="239"/>
      <c r="L82" s="240"/>
      <c r="M82" s="238" t="s">
        <v>18</v>
      </c>
      <c r="N82" s="239"/>
      <c r="O82" s="239"/>
      <c r="P82" s="241"/>
    </row>
    <row r="83" spans="2:16" ht="15" customHeight="1" thickBot="1">
      <c r="B83" s="235"/>
      <c r="C83" s="243"/>
      <c r="D83" s="115" t="s">
        <v>22</v>
      </c>
      <c r="E83" s="237"/>
      <c r="F83" s="30" t="s">
        <v>4</v>
      </c>
      <c r="G83" s="30" t="s">
        <v>5</v>
      </c>
      <c r="H83" s="30" t="s">
        <v>6</v>
      </c>
      <c r="I83" s="237"/>
      <c r="J83" s="30" t="s">
        <v>59</v>
      </c>
      <c r="K83" s="30" t="s">
        <v>7</v>
      </c>
      <c r="L83" s="30" t="s">
        <v>8</v>
      </c>
      <c r="M83" s="30" t="s">
        <v>9</v>
      </c>
      <c r="N83" s="30" t="s">
        <v>10</v>
      </c>
      <c r="O83" s="30" t="s">
        <v>15</v>
      </c>
      <c r="P83" s="32" t="s">
        <v>16</v>
      </c>
    </row>
    <row r="84" spans="2:16" ht="16.5" thickBot="1">
      <c r="B84" s="218" t="s">
        <v>38</v>
      </c>
      <c r="C84" s="219"/>
      <c r="D84" s="219"/>
      <c r="E84" s="219"/>
      <c r="F84" s="219"/>
      <c r="G84" s="219"/>
      <c r="H84" s="219"/>
      <c r="I84" s="219"/>
      <c r="J84" s="219"/>
      <c r="K84" s="219"/>
      <c r="L84" s="219"/>
      <c r="M84" s="219"/>
      <c r="N84" s="219"/>
      <c r="O84" s="219"/>
      <c r="P84" s="220"/>
    </row>
    <row r="85" spans="2:16" ht="28.5" customHeight="1">
      <c r="B85" s="17" t="s">
        <v>122</v>
      </c>
      <c r="C85" s="18" t="s">
        <v>146</v>
      </c>
      <c r="D85" s="79">
        <v>31.37</v>
      </c>
      <c r="E85" s="57">
        <v>125</v>
      </c>
      <c r="F85" s="11">
        <v>11.79</v>
      </c>
      <c r="G85" s="11">
        <v>9.9</v>
      </c>
      <c r="H85" s="11">
        <v>15.63</v>
      </c>
      <c r="I85" s="11">
        <v>207.17</v>
      </c>
      <c r="J85" s="11">
        <v>0.08</v>
      </c>
      <c r="K85" s="11">
        <v>1.8</v>
      </c>
      <c r="L85" s="11">
        <v>0.42</v>
      </c>
      <c r="M85" s="11">
        <v>39.96</v>
      </c>
      <c r="N85" s="11">
        <v>157.93</v>
      </c>
      <c r="O85" s="100">
        <v>21.95</v>
      </c>
      <c r="P85" s="163">
        <v>1.26</v>
      </c>
    </row>
    <row r="86" spans="2:16" ht="15.75" customHeight="1">
      <c r="B86" s="20" t="s">
        <v>121</v>
      </c>
      <c r="C86" s="21" t="s">
        <v>57</v>
      </c>
      <c r="D86" s="24">
        <v>16.5</v>
      </c>
      <c r="E86" s="48">
        <v>180</v>
      </c>
      <c r="F86" s="49">
        <v>10.24</v>
      </c>
      <c r="G86" s="49">
        <v>6.02</v>
      </c>
      <c r="H86" s="49">
        <v>53.08</v>
      </c>
      <c r="I86" s="49">
        <v>274.28</v>
      </c>
      <c r="J86" s="49">
        <v>0.46</v>
      </c>
      <c r="K86" s="49">
        <v>0</v>
      </c>
      <c r="L86" s="49">
        <v>0</v>
      </c>
      <c r="M86" s="49">
        <v>66.74</v>
      </c>
      <c r="N86" s="49">
        <v>256.6</v>
      </c>
      <c r="O86" s="49">
        <v>85.31</v>
      </c>
      <c r="P86" s="78">
        <v>6.86</v>
      </c>
    </row>
    <row r="87" spans="2:16" ht="30" customHeight="1">
      <c r="B87" s="20" t="s">
        <v>44</v>
      </c>
      <c r="C87" s="45" t="s">
        <v>147</v>
      </c>
      <c r="D87" s="24">
        <v>2.01</v>
      </c>
      <c r="E87" s="23">
        <v>200</v>
      </c>
      <c r="F87" s="8">
        <v>1.5</v>
      </c>
      <c r="G87" s="8">
        <v>1.41</v>
      </c>
      <c r="H87" s="8">
        <v>0.1</v>
      </c>
      <c r="I87" s="8">
        <v>1.05</v>
      </c>
      <c r="J87" s="8">
        <v>0.02</v>
      </c>
      <c r="K87" s="8">
        <v>0.6</v>
      </c>
      <c r="L87" s="9">
        <v>1</v>
      </c>
      <c r="M87" s="8">
        <v>65.75</v>
      </c>
      <c r="N87" s="9">
        <v>53.75</v>
      </c>
      <c r="O87" s="9">
        <v>11.4</v>
      </c>
      <c r="P87" s="16">
        <v>0.92</v>
      </c>
    </row>
    <row r="88" spans="2:16" ht="15.75" customHeight="1" thickBot="1">
      <c r="B88" s="36"/>
      <c r="C88" s="29" t="s">
        <v>28</v>
      </c>
      <c r="D88" s="31">
        <v>6.12</v>
      </c>
      <c r="E88" s="30" t="s">
        <v>74</v>
      </c>
      <c r="F88" s="30">
        <v>5.96</v>
      </c>
      <c r="G88" s="30">
        <v>0.72</v>
      </c>
      <c r="H88" s="30">
        <v>39.08</v>
      </c>
      <c r="I88" s="30">
        <v>178.4</v>
      </c>
      <c r="J88" s="30">
        <v>0.11</v>
      </c>
      <c r="K88" s="30">
        <v>0</v>
      </c>
      <c r="L88" s="30">
        <v>0</v>
      </c>
      <c r="M88" s="30">
        <v>21.2</v>
      </c>
      <c r="N88" s="30">
        <v>97.6</v>
      </c>
      <c r="O88" s="30">
        <v>27.6</v>
      </c>
      <c r="P88" s="32">
        <v>1.44</v>
      </c>
    </row>
    <row r="89" spans="2:16" ht="15.75" customHeight="1" thickBot="1">
      <c r="B89" s="118"/>
      <c r="C89" s="101" t="s">
        <v>13</v>
      </c>
      <c r="D89" s="102">
        <f>SUM(D85:D88)</f>
        <v>56</v>
      </c>
      <c r="E89" s="119"/>
      <c r="F89" s="102">
        <f>SUM(F85:F88)</f>
        <v>29.490000000000002</v>
      </c>
      <c r="G89" s="102">
        <f aca="true" t="shared" si="9" ref="G89:P89">SUM(G85:G88)</f>
        <v>18.049999999999997</v>
      </c>
      <c r="H89" s="102">
        <f t="shared" si="9"/>
        <v>107.88999999999999</v>
      </c>
      <c r="I89" s="102">
        <f t="shared" si="9"/>
        <v>660.9</v>
      </c>
      <c r="J89" s="102">
        <f t="shared" si="9"/>
        <v>0.67</v>
      </c>
      <c r="K89" s="102">
        <f t="shared" si="9"/>
        <v>2.4</v>
      </c>
      <c r="L89" s="102">
        <f t="shared" si="9"/>
        <v>1.42</v>
      </c>
      <c r="M89" s="102">
        <f t="shared" si="9"/>
        <v>193.64999999999998</v>
      </c>
      <c r="N89" s="102">
        <f t="shared" si="9"/>
        <v>565.88</v>
      </c>
      <c r="O89" s="102">
        <f t="shared" si="9"/>
        <v>146.26000000000002</v>
      </c>
      <c r="P89" s="103">
        <f t="shared" si="9"/>
        <v>10.48</v>
      </c>
    </row>
    <row r="90" spans="2:16" ht="16.5" thickBot="1">
      <c r="B90" s="215" t="s">
        <v>39</v>
      </c>
      <c r="C90" s="216"/>
      <c r="D90" s="216"/>
      <c r="E90" s="216"/>
      <c r="F90" s="216"/>
      <c r="G90" s="216"/>
      <c r="H90" s="216"/>
      <c r="I90" s="216"/>
      <c r="J90" s="216"/>
      <c r="K90" s="216"/>
      <c r="L90" s="216"/>
      <c r="M90" s="216"/>
      <c r="N90" s="216"/>
      <c r="O90" s="216"/>
      <c r="P90" s="217"/>
    </row>
    <row r="91" spans="2:16" ht="27.75" customHeight="1">
      <c r="B91" s="17" t="s">
        <v>127</v>
      </c>
      <c r="C91" s="18" t="s">
        <v>60</v>
      </c>
      <c r="D91" s="19">
        <v>39.4</v>
      </c>
      <c r="E91" s="10">
        <v>100</v>
      </c>
      <c r="F91" s="11">
        <v>0.65</v>
      </c>
      <c r="G91" s="11">
        <v>9.99</v>
      </c>
      <c r="H91" s="11">
        <v>4.35</v>
      </c>
      <c r="I91" s="11">
        <v>110.19</v>
      </c>
      <c r="J91" s="11">
        <v>0.06</v>
      </c>
      <c r="K91" s="11">
        <v>62.5</v>
      </c>
      <c r="L91" s="11">
        <v>0</v>
      </c>
      <c r="M91" s="11">
        <v>15.49</v>
      </c>
      <c r="N91" s="11">
        <v>28.86</v>
      </c>
      <c r="O91" s="11">
        <v>14.3</v>
      </c>
      <c r="P91" s="13">
        <v>0.81</v>
      </c>
    </row>
    <row r="92" spans="2:16" ht="20.25" customHeight="1">
      <c r="B92" s="20" t="s">
        <v>99</v>
      </c>
      <c r="C92" s="21" t="s">
        <v>166</v>
      </c>
      <c r="D92" s="22">
        <v>42.94</v>
      </c>
      <c r="E92" s="60">
        <v>250</v>
      </c>
      <c r="F92" s="61">
        <v>1.76</v>
      </c>
      <c r="G92" s="61">
        <v>3.23</v>
      </c>
      <c r="H92" s="61">
        <v>9.55</v>
      </c>
      <c r="I92" s="61">
        <v>77.16</v>
      </c>
      <c r="J92" s="61">
        <v>0.09</v>
      </c>
      <c r="K92" s="61">
        <v>32.63</v>
      </c>
      <c r="L92" s="61">
        <v>0</v>
      </c>
      <c r="M92" s="53">
        <v>39.88</v>
      </c>
      <c r="N92" s="53">
        <v>46.58</v>
      </c>
      <c r="O92" s="53">
        <v>23</v>
      </c>
      <c r="P92" s="54">
        <v>1.01</v>
      </c>
    </row>
    <row r="93" spans="2:16" ht="15.75" customHeight="1">
      <c r="B93" s="20" t="s">
        <v>95</v>
      </c>
      <c r="C93" s="21" t="s">
        <v>96</v>
      </c>
      <c r="D93" s="24">
        <v>111.24</v>
      </c>
      <c r="E93" s="8">
        <v>265</v>
      </c>
      <c r="F93" s="61">
        <v>23.38</v>
      </c>
      <c r="G93" s="61">
        <v>20.13</v>
      </c>
      <c r="H93" s="61">
        <v>29.1</v>
      </c>
      <c r="I93" s="61">
        <v>384.86</v>
      </c>
      <c r="J93" s="61">
        <v>0.23</v>
      </c>
      <c r="K93" s="61">
        <v>28.16</v>
      </c>
      <c r="L93" s="61">
        <v>0.04</v>
      </c>
      <c r="M93" s="61">
        <v>35.67</v>
      </c>
      <c r="N93" s="61">
        <v>297.8</v>
      </c>
      <c r="O93" s="61">
        <v>52.4</v>
      </c>
      <c r="P93" s="66">
        <v>4.33</v>
      </c>
    </row>
    <row r="94" spans="2:16" ht="15.75" customHeight="1">
      <c r="B94" s="20" t="s">
        <v>26</v>
      </c>
      <c r="C94" s="21" t="s">
        <v>168</v>
      </c>
      <c r="D94" s="24">
        <v>30.81</v>
      </c>
      <c r="E94" s="42">
        <v>200</v>
      </c>
      <c r="F94" s="26">
        <v>0.12</v>
      </c>
      <c r="G94" s="26">
        <v>0</v>
      </c>
      <c r="H94" s="26">
        <v>1.09</v>
      </c>
      <c r="I94" s="26">
        <v>6.72</v>
      </c>
      <c r="J94" s="26">
        <v>0.01</v>
      </c>
      <c r="K94" s="26">
        <v>3.75</v>
      </c>
      <c r="L94" s="9">
        <v>0</v>
      </c>
      <c r="M94" s="164">
        <v>3.5</v>
      </c>
      <c r="N94" s="26">
        <v>2.75</v>
      </c>
      <c r="O94" s="26">
        <v>2</v>
      </c>
      <c r="P94" s="14">
        <v>0.15</v>
      </c>
    </row>
    <row r="95" spans="2:16" ht="15.75" customHeight="1">
      <c r="B95" s="20"/>
      <c r="C95" s="21" t="s">
        <v>28</v>
      </c>
      <c r="D95" s="24">
        <v>3.06</v>
      </c>
      <c r="E95" s="23" t="s">
        <v>74</v>
      </c>
      <c r="F95" s="23">
        <v>5.96</v>
      </c>
      <c r="G95" s="23">
        <v>0.72</v>
      </c>
      <c r="H95" s="23">
        <v>39.08</v>
      </c>
      <c r="I95" s="23">
        <v>178.4</v>
      </c>
      <c r="J95" s="23">
        <v>0.11</v>
      </c>
      <c r="K95" s="23">
        <v>0</v>
      </c>
      <c r="L95" s="23">
        <v>0</v>
      </c>
      <c r="M95" s="23">
        <v>21.2</v>
      </c>
      <c r="N95" s="23">
        <v>97.6</v>
      </c>
      <c r="O95" s="23">
        <v>27.6</v>
      </c>
      <c r="P95" s="27">
        <v>1.44</v>
      </c>
    </row>
    <row r="96" spans="2:16" ht="15.75" customHeight="1">
      <c r="B96" s="52"/>
      <c r="C96" s="21" t="s">
        <v>92</v>
      </c>
      <c r="D96" s="55">
        <v>25</v>
      </c>
      <c r="E96" s="23">
        <v>115</v>
      </c>
      <c r="F96" s="106">
        <v>3.68</v>
      </c>
      <c r="G96" s="106">
        <v>2.88</v>
      </c>
      <c r="H96" s="106">
        <v>18.98</v>
      </c>
      <c r="I96" s="106">
        <v>115.15</v>
      </c>
      <c r="J96" s="106"/>
      <c r="K96" s="106"/>
      <c r="L96" s="106"/>
      <c r="M96" s="106"/>
      <c r="N96" s="106"/>
      <c r="O96" s="106"/>
      <c r="P96" s="155"/>
    </row>
    <row r="97" spans="2:16" ht="15.75" customHeight="1" thickBot="1">
      <c r="B97" s="28"/>
      <c r="C97" s="29" t="s">
        <v>136</v>
      </c>
      <c r="D97" s="31">
        <v>41.55</v>
      </c>
      <c r="E97" s="30">
        <v>100</v>
      </c>
      <c r="F97" s="31">
        <v>0.9</v>
      </c>
      <c r="G97" s="30">
        <v>0</v>
      </c>
      <c r="H97" s="30">
        <v>8.4</v>
      </c>
      <c r="I97" s="30">
        <v>38</v>
      </c>
      <c r="J97" s="30">
        <v>0.04</v>
      </c>
      <c r="K97" s="30">
        <v>60</v>
      </c>
      <c r="L97" s="30">
        <v>0</v>
      </c>
      <c r="M97" s="30">
        <v>34</v>
      </c>
      <c r="N97" s="30">
        <v>23</v>
      </c>
      <c r="O97" s="30">
        <v>13</v>
      </c>
      <c r="P97" s="32">
        <v>0.3</v>
      </c>
    </row>
    <row r="98" spans="2:16" ht="15.75" customHeight="1" thickBot="1">
      <c r="B98" s="82"/>
      <c r="C98" s="101" t="s">
        <v>13</v>
      </c>
      <c r="D98" s="102">
        <f>SUM(D91:D97)</f>
        <v>294</v>
      </c>
      <c r="E98" s="102"/>
      <c r="F98" s="102">
        <f aca="true" t="shared" si="10" ref="F98:P98">SUM(F91:F97)</f>
        <v>36.45</v>
      </c>
      <c r="G98" s="102">
        <f t="shared" si="10"/>
        <v>36.95</v>
      </c>
      <c r="H98" s="102">
        <f t="shared" si="10"/>
        <v>110.55000000000001</v>
      </c>
      <c r="I98" s="102">
        <f t="shared" si="10"/>
        <v>910.48</v>
      </c>
      <c r="J98" s="102">
        <f t="shared" si="10"/>
        <v>0.54</v>
      </c>
      <c r="K98" s="102">
        <f t="shared" si="10"/>
        <v>187.04</v>
      </c>
      <c r="L98" s="102">
        <f t="shared" si="10"/>
        <v>0.04</v>
      </c>
      <c r="M98" s="102">
        <f t="shared" si="10"/>
        <v>149.74</v>
      </c>
      <c r="N98" s="102">
        <f t="shared" si="10"/>
        <v>496.59000000000003</v>
      </c>
      <c r="O98" s="102">
        <f t="shared" si="10"/>
        <v>132.29999999999998</v>
      </c>
      <c r="P98" s="103">
        <f t="shared" si="10"/>
        <v>8.040000000000001</v>
      </c>
    </row>
    <row r="99" spans="2:16" ht="15.75" customHeight="1" thickBot="1">
      <c r="B99" s="82"/>
      <c r="C99" s="120" t="s">
        <v>29</v>
      </c>
      <c r="D99" s="121">
        <f>SUM(D89+D98)</f>
        <v>350</v>
      </c>
      <c r="E99" s="121"/>
      <c r="F99" s="121">
        <f aca="true" t="shared" si="11" ref="F99:P99">SUM(F89+F98)</f>
        <v>65.94</v>
      </c>
      <c r="G99" s="121">
        <f t="shared" si="11"/>
        <v>55</v>
      </c>
      <c r="H99" s="121">
        <f t="shared" si="11"/>
        <v>218.44</v>
      </c>
      <c r="I99" s="121">
        <f t="shared" si="11"/>
        <v>1571.38</v>
      </c>
      <c r="J99" s="121">
        <f t="shared" si="11"/>
        <v>1.21</v>
      </c>
      <c r="K99" s="121">
        <f t="shared" si="11"/>
        <v>189.44</v>
      </c>
      <c r="L99" s="121">
        <f t="shared" si="11"/>
        <v>1.46</v>
      </c>
      <c r="M99" s="121">
        <f t="shared" si="11"/>
        <v>343.39</v>
      </c>
      <c r="N99" s="121">
        <f t="shared" si="11"/>
        <v>1062.47</v>
      </c>
      <c r="O99" s="121">
        <f t="shared" si="11"/>
        <v>278.56</v>
      </c>
      <c r="P99" s="122">
        <f t="shared" si="11"/>
        <v>18.520000000000003</v>
      </c>
    </row>
    <row r="101" spans="2:16" ht="15.75">
      <c r="B101" s="123"/>
      <c r="C101" s="124"/>
      <c r="D101" s="125"/>
      <c r="E101" s="125"/>
      <c r="F101" s="125"/>
      <c r="G101" s="125"/>
      <c r="H101" s="125"/>
      <c r="I101" s="126"/>
      <c r="J101" s="125"/>
      <c r="K101" s="125"/>
      <c r="L101" s="125"/>
      <c r="M101" s="125"/>
      <c r="N101" s="125"/>
      <c r="O101" s="125"/>
      <c r="P101" s="125"/>
    </row>
    <row r="103" spans="2:8" ht="15.75">
      <c r="B103" s="109"/>
      <c r="C103" s="110"/>
      <c r="D103" s="110"/>
      <c r="E103" s="110" t="s">
        <v>87</v>
      </c>
      <c r="F103" s="110"/>
      <c r="G103" s="110"/>
      <c r="H103" s="110"/>
    </row>
    <row r="104" spans="2:8" ht="15.75">
      <c r="B104" s="110" t="s">
        <v>46</v>
      </c>
      <c r="C104" s="113" t="s">
        <v>110</v>
      </c>
      <c r="D104" s="110"/>
      <c r="E104" s="110"/>
      <c r="F104" s="110"/>
      <c r="G104" s="110"/>
      <c r="H104" s="110"/>
    </row>
    <row r="105" spans="2:8" ht="15.75">
      <c r="B105" s="110" t="s">
        <v>48</v>
      </c>
      <c r="C105" s="110" t="s">
        <v>49</v>
      </c>
      <c r="D105" s="110"/>
      <c r="E105" s="110"/>
      <c r="F105" s="110"/>
      <c r="G105" s="110"/>
      <c r="H105" s="110"/>
    </row>
    <row r="106" spans="2:3" ht="16.5" thickBot="1">
      <c r="B106" s="110" t="s">
        <v>132</v>
      </c>
      <c r="C106" s="110"/>
    </row>
    <row r="107" spans="2:16" ht="15" customHeight="1">
      <c r="B107" s="234" t="s">
        <v>0</v>
      </c>
      <c r="C107" s="242" t="s">
        <v>1</v>
      </c>
      <c r="D107" s="114" t="s">
        <v>21</v>
      </c>
      <c r="E107" s="236" t="s">
        <v>2</v>
      </c>
      <c r="F107" s="238" t="s">
        <v>3</v>
      </c>
      <c r="G107" s="239"/>
      <c r="H107" s="240"/>
      <c r="I107" s="236" t="s">
        <v>20</v>
      </c>
      <c r="J107" s="238" t="s">
        <v>19</v>
      </c>
      <c r="K107" s="239"/>
      <c r="L107" s="240"/>
      <c r="M107" s="238" t="s">
        <v>18</v>
      </c>
      <c r="N107" s="239"/>
      <c r="O107" s="239"/>
      <c r="P107" s="241"/>
    </row>
    <row r="108" spans="2:16" ht="32.25" thickBot="1">
      <c r="B108" s="235"/>
      <c r="C108" s="243"/>
      <c r="D108" s="115" t="s">
        <v>22</v>
      </c>
      <c r="E108" s="237"/>
      <c r="F108" s="30" t="s">
        <v>4</v>
      </c>
      <c r="G108" s="30" t="s">
        <v>5</v>
      </c>
      <c r="H108" s="30" t="s">
        <v>6</v>
      </c>
      <c r="I108" s="237"/>
      <c r="J108" s="30" t="s">
        <v>59</v>
      </c>
      <c r="K108" s="30" t="s">
        <v>7</v>
      </c>
      <c r="L108" s="30" t="s">
        <v>8</v>
      </c>
      <c r="M108" s="30" t="s">
        <v>9</v>
      </c>
      <c r="N108" s="30" t="s">
        <v>10</v>
      </c>
      <c r="O108" s="30" t="s">
        <v>15</v>
      </c>
      <c r="P108" s="32" t="s">
        <v>16</v>
      </c>
    </row>
    <row r="109" spans="2:16" ht="16.5" thickBot="1">
      <c r="B109" s="218" t="s">
        <v>38</v>
      </c>
      <c r="C109" s="219"/>
      <c r="D109" s="219"/>
      <c r="E109" s="219"/>
      <c r="F109" s="219"/>
      <c r="G109" s="219"/>
      <c r="H109" s="219"/>
      <c r="I109" s="219"/>
      <c r="J109" s="219"/>
      <c r="K109" s="219"/>
      <c r="L109" s="219"/>
      <c r="M109" s="219"/>
      <c r="N109" s="219"/>
      <c r="O109" s="219"/>
      <c r="P109" s="220"/>
    </row>
    <row r="110" spans="2:16" ht="15.75" customHeight="1">
      <c r="B110" s="17"/>
      <c r="C110" s="18" t="s">
        <v>101</v>
      </c>
      <c r="D110" s="19">
        <v>26.4</v>
      </c>
      <c r="E110" s="10">
        <v>60</v>
      </c>
      <c r="F110" s="11">
        <v>0.48</v>
      </c>
      <c r="G110" s="11">
        <v>0</v>
      </c>
      <c r="H110" s="11">
        <v>1.8</v>
      </c>
      <c r="I110" s="11">
        <v>9</v>
      </c>
      <c r="J110" s="11">
        <v>0.02</v>
      </c>
      <c r="K110" s="11">
        <v>6</v>
      </c>
      <c r="L110" s="11">
        <v>0</v>
      </c>
      <c r="M110" s="11">
        <v>13.8</v>
      </c>
      <c r="N110" s="11">
        <v>25.2</v>
      </c>
      <c r="O110" s="11">
        <v>8.4</v>
      </c>
      <c r="P110" s="13">
        <v>0.54</v>
      </c>
    </row>
    <row r="111" spans="2:16" ht="27" customHeight="1">
      <c r="B111" s="56" t="s">
        <v>63</v>
      </c>
      <c r="C111" s="45" t="s">
        <v>148</v>
      </c>
      <c r="D111" s="50">
        <v>50.39</v>
      </c>
      <c r="E111" s="48">
        <v>90</v>
      </c>
      <c r="F111" s="49">
        <v>15.39</v>
      </c>
      <c r="G111" s="49">
        <v>19.71</v>
      </c>
      <c r="H111" s="49">
        <v>10.41</v>
      </c>
      <c r="I111" s="49">
        <v>296.66</v>
      </c>
      <c r="J111" s="49">
        <v>0.12</v>
      </c>
      <c r="K111" s="49">
        <v>1.77</v>
      </c>
      <c r="L111" s="49">
        <v>0.23</v>
      </c>
      <c r="M111" s="50">
        <v>152.33</v>
      </c>
      <c r="N111" s="50">
        <v>113.24</v>
      </c>
      <c r="O111" s="50">
        <v>35.95</v>
      </c>
      <c r="P111" s="51">
        <v>2</v>
      </c>
    </row>
    <row r="112" spans="2:16" ht="15.75" customHeight="1">
      <c r="B112" s="20" t="s">
        <v>62</v>
      </c>
      <c r="C112" s="21" t="s">
        <v>27</v>
      </c>
      <c r="D112" s="23">
        <v>10.87</v>
      </c>
      <c r="E112" s="8">
        <v>150</v>
      </c>
      <c r="F112" s="61">
        <v>3.07</v>
      </c>
      <c r="G112" s="61">
        <v>4.1</v>
      </c>
      <c r="H112" s="61">
        <v>24</v>
      </c>
      <c r="I112" s="61">
        <v>148.04</v>
      </c>
      <c r="J112" s="53">
        <v>0.17</v>
      </c>
      <c r="K112" s="53">
        <v>25.88</v>
      </c>
      <c r="L112" s="53">
        <v>0.47</v>
      </c>
      <c r="M112" s="53">
        <v>91.8</v>
      </c>
      <c r="N112" s="53">
        <v>95.91</v>
      </c>
      <c r="O112" s="53">
        <v>32.81</v>
      </c>
      <c r="P112" s="54">
        <v>0.17</v>
      </c>
    </row>
    <row r="113" spans="2:16" ht="15.75" customHeight="1">
      <c r="B113" s="20" t="s">
        <v>120</v>
      </c>
      <c r="C113" s="21" t="s">
        <v>169</v>
      </c>
      <c r="D113" s="24">
        <v>11.76</v>
      </c>
      <c r="E113" s="42">
        <v>200</v>
      </c>
      <c r="F113" s="26">
        <v>0.12</v>
      </c>
      <c r="G113" s="26">
        <v>0</v>
      </c>
      <c r="H113" s="26">
        <v>1.09</v>
      </c>
      <c r="I113" s="26">
        <v>6.72</v>
      </c>
      <c r="J113" s="26">
        <v>0.01</v>
      </c>
      <c r="K113" s="26">
        <v>3.75</v>
      </c>
      <c r="L113" s="9">
        <v>0</v>
      </c>
      <c r="M113" s="164">
        <v>3.5</v>
      </c>
      <c r="N113" s="26">
        <v>2.75</v>
      </c>
      <c r="O113" s="26">
        <v>2</v>
      </c>
      <c r="P113" s="14">
        <v>0.15</v>
      </c>
    </row>
    <row r="114" spans="2:16" ht="15.75" customHeight="1">
      <c r="B114" s="20"/>
      <c r="C114" s="21" t="s">
        <v>141</v>
      </c>
      <c r="D114" s="24">
        <v>3.06</v>
      </c>
      <c r="E114" s="23" t="s">
        <v>88</v>
      </c>
      <c r="F114" s="50">
        <v>2.98</v>
      </c>
      <c r="G114" s="50">
        <v>0.36</v>
      </c>
      <c r="H114" s="50">
        <v>19.54</v>
      </c>
      <c r="I114" s="50">
        <v>89.2</v>
      </c>
      <c r="J114" s="50">
        <v>0.05</v>
      </c>
      <c r="K114" s="50">
        <v>0</v>
      </c>
      <c r="L114" s="50">
        <v>0</v>
      </c>
      <c r="M114" s="50">
        <v>10.6</v>
      </c>
      <c r="N114" s="50">
        <v>36.8</v>
      </c>
      <c r="O114" s="50">
        <v>13.8</v>
      </c>
      <c r="P114" s="51">
        <v>0.36</v>
      </c>
    </row>
    <row r="115" spans="2:16" ht="15.75" customHeight="1" thickBot="1">
      <c r="B115" s="28"/>
      <c r="C115" s="37" t="s">
        <v>136</v>
      </c>
      <c r="D115" s="31">
        <v>37.52</v>
      </c>
      <c r="E115" s="30">
        <v>100</v>
      </c>
      <c r="F115" s="31">
        <v>0.9</v>
      </c>
      <c r="G115" s="30">
        <v>0</v>
      </c>
      <c r="H115" s="30">
        <v>8.4</v>
      </c>
      <c r="I115" s="30">
        <v>38</v>
      </c>
      <c r="J115" s="30">
        <v>0.04</v>
      </c>
      <c r="K115" s="30">
        <v>60</v>
      </c>
      <c r="L115" s="30">
        <v>0</v>
      </c>
      <c r="M115" s="30">
        <v>34</v>
      </c>
      <c r="N115" s="30">
        <v>23</v>
      </c>
      <c r="O115" s="30">
        <v>13</v>
      </c>
      <c r="P115" s="32">
        <v>0.3</v>
      </c>
    </row>
    <row r="116" spans="2:16" ht="15.75" customHeight="1" thickBot="1">
      <c r="B116" s="118"/>
      <c r="C116" s="101" t="s">
        <v>13</v>
      </c>
      <c r="D116" s="102">
        <f>SUM(D110:D115)</f>
        <v>140</v>
      </c>
      <c r="E116" s="102"/>
      <c r="F116" s="102">
        <f aca="true" t="shared" si="12" ref="F116:P116">SUM(F110:F115)</f>
        <v>22.94</v>
      </c>
      <c r="G116" s="102">
        <f t="shared" si="12"/>
        <v>24.17</v>
      </c>
      <c r="H116" s="102">
        <f t="shared" si="12"/>
        <v>65.24000000000001</v>
      </c>
      <c r="I116" s="102">
        <f t="shared" si="12"/>
        <v>587.6200000000001</v>
      </c>
      <c r="J116" s="102">
        <f t="shared" si="12"/>
        <v>0.41</v>
      </c>
      <c r="K116" s="102">
        <f t="shared" si="12"/>
        <v>97.4</v>
      </c>
      <c r="L116" s="102">
        <f t="shared" si="12"/>
        <v>0.7</v>
      </c>
      <c r="M116" s="102">
        <f t="shared" si="12"/>
        <v>306.03000000000003</v>
      </c>
      <c r="N116" s="102">
        <f t="shared" si="12"/>
        <v>296.9</v>
      </c>
      <c r="O116" s="102">
        <f t="shared" si="12"/>
        <v>105.96</v>
      </c>
      <c r="P116" s="103">
        <f t="shared" si="12"/>
        <v>3.5199999999999996</v>
      </c>
    </row>
    <row r="117" spans="2:16" ht="16.5" thickBot="1">
      <c r="B117" s="218" t="s">
        <v>39</v>
      </c>
      <c r="C117" s="219"/>
      <c r="D117" s="219"/>
      <c r="E117" s="219"/>
      <c r="F117" s="219"/>
      <c r="G117" s="219"/>
      <c r="H117" s="219"/>
      <c r="I117" s="219"/>
      <c r="J117" s="219"/>
      <c r="K117" s="219"/>
      <c r="L117" s="219"/>
      <c r="M117" s="219"/>
      <c r="N117" s="219"/>
      <c r="O117" s="219"/>
      <c r="P117" s="220"/>
    </row>
    <row r="118" spans="2:16" ht="15.75" customHeight="1">
      <c r="B118" s="17" t="s">
        <v>131</v>
      </c>
      <c r="C118" s="18" t="s">
        <v>137</v>
      </c>
      <c r="D118" s="44">
        <v>23.43</v>
      </c>
      <c r="E118" s="10">
        <v>60</v>
      </c>
      <c r="F118" s="11">
        <v>0.54</v>
      </c>
      <c r="G118" s="11">
        <v>5.99</v>
      </c>
      <c r="H118" s="11">
        <v>1.92</v>
      </c>
      <c r="I118" s="11">
        <v>63.41</v>
      </c>
      <c r="J118" s="11">
        <v>0.01</v>
      </c>
      <c r="K118" s="11">
        <v>9.46</v>
      </c>
      <c r="L118" s="11">
        <v>0</v>
      </c>
      <c r="M118" s="11">
        <v>16.77</v>
      </c>
      <c r="N118" s="11">
        <v>23.25</v>
      </c>
      <c r="O118" s="11">
        <v>7.28</v>
      </c>
      <c r="P118" s="13">
        <v>0.52</v>
      </c>
    </row>
    <row r="119" spans="2:16" ht="18" customHeight="1">
      <c r="B119" s="20" t="s">
        <v>71</v>
      </c>
      <c r="C119" s="21" t="s">
        <v>128</v>
      </c>
      <c r="D119" s="24">
        <v>42.05</v>
      </c>
      <c r="E119" s="53" t="s">
        <v>75</v>
      </c>
      <c r="F119" s="61">
        <v>8.67</v>
      </c>
      <c r="G119" s="61">
        <v>5.67</v>
      </c>
      <c r="H119" s="61">
        <v>20</v>
      </c>
      <c r="I119" s="61">
        <v>170.61</v>
      </c>
      <c r="J119" s="61">
        <v>0.16</v>
      </c>
      <c r="K119" s="61">
        <v>22.45</v>
      </c>
      <c r="L119" s="61">
        <v>0.002</v>
      </c>
      <c r="M119" s="53">
        <v>24.63</v>
      </c>
      <c r="N119" s="53">
        <v>145.45</v>
      </c>
      <c r="O119" s="53">
        <v>37.18</v>
      </c>
      <c r="P119" s="27">
        <v>2.13</v>
      </c>
    </row>
    <row r="120" spans="2:16" ht="15.75" customHeight="1">
      <c r="B120" s="20" t="s">
        <v>34</v>
      </c>
      <c r="C120" s="21" t="s">
        <v>149</v>
      </c>
      <c r="D120" s="24">
        <v>86.26</v>
      </c>
      <c r="E120" s="8">
        <v>250</v>
      </c>
      <c r="F120" s="9">
        <v>19.49</v>
      </c>
      <c r="G120" s="9">
        <v>15.38</v>
      </c>
      <c r="H120" s="9">
        <v>51.34</v>
      </c>
      <c r="I120" s="9">
        <v>434.08</v>
      </c>
      <c r="J120" s="9">
        <v>0.13</v>
      </c>
      <c r="K120" s="9">
        <v>5.65</v>
      </c>
      <c r="L120" s="9">
        <v>0.04</v>
      </c>
      <c r="M120" s="23">
        <v>39.58</v>
      </c>
      <c r="N120" s="23">
        <v>248.93</v>
      </c>
      <c r="O120" s="23">
        <v>38.27</v>
      </c>
      <c r="P120" s="27">
        <v>3.85</v>
      </c>
    </row>
    <row r="121" spans="2:16" ht="15.75" customHeight="1">
      <c r="B121" s="20" t="s">
        <v>26</v>
      </c>
      <c r="C121" s="21" t="s">
        <v>171</v>
      </c>
      <c r="D121" s="24">
        <v>25.12</v>
      </c>
      <c r="E121" s="42">
        <v>200</v>
      </c>
      <c r="F121" s="26">
        <v>0.12</v>
      </c>
      <c r="G121" s="26">
        <v>0</v>
      </c>
      <c r="H121" s="26">
        <v>1.09</v>
      </c>
      <c r="I121" s="26">
        <v>6.72</v>
      </c>
      <c r="J121" s="26">
        <v>0.01</v>
      </c>
      <c r="K121" s="26">
        <v>3.75</v>
      </c>
      <c r="L121" s="9">
        <v>0</v>
      </c>
      <c r="M121" s="164">
        <v>3.5</v>
      </c>
      <c r="N121" s="26">
        <v>2.75</v>
      </c>
      <c r="O121" s="26">
        <v>2</v>
      </c>
      <c r="P121" s="14">
        <v>0.15</v>
      </c>
    </row>
    <row r="122" spans="2:16" ht="15.75" customHeight="1">
      <c r="B122" s="20"/>
      <c r="C122" s="21" t="s">
        <v>141</v>
      </c>
      <c r="D122" s="24">
        <v>3.06</v>
      </c>
      <c r="E122" s="23" t="s">
        <v>88</v>
      </c>
      <c r="F122" s="50">
        <v>2.98</v>
      </c>
      <c r="G122" s="50">
        <v>0.36</v>
      </c>
      <c r="H122" s="50">
        <v>19.54</v>
      </c>
      <c r="I122" s="50">
        <v>89.2</v>
      </c>
      <c r="J122" s="50">
        <v>0.05</v>
      </c>
      <c r="K122" s="50">
        <v>0</v>
      </c>
      <c r="L122" s="50">
        <v>0</v>
      </c>
      <c r="M122" s="50">
        <v>10.6</v>
      </c>
      <c r="N122" s="50">
        <v>36.8</v>
      </c>
      <c r="O122" s="50">
        <v>13.8</v>
      </c>
      <c r="P122" s="51">
        <v>0.36</v>
      </c>
    </row>
    <row r="123" spans="2:16" ht="15.75" customHeight="1" thickBot="1">
      <c r="B123" s="28"/>
      <c r="C123" s="37" t="s">
        <v>136</v>
      </c>
      <c r="D123" s="30">
        <v>30.08</v>
      </c>
      <c r="E123" s="30">
        <v>100</v>
      </c>
      <c r="F123" s="31">
        <v>0.4</v>
      </c>
      <c r="G123" s="30">
        <v>10.7</v>
      </c>
      <c r="H123" s="30">
        <v>9</v>
      </c>
      <c r="I123" s="30">
        <v>42</v>
      </c>
      <c r="J123" s="30">
        <v>0.02</v>
      </c>
      <c r="K123" s="30">
        <v>5</v>
      </c>
      <c r="L123" s="30">
        <v>0</v>
      </c>
      <c r="M123" s="30">
        <v>19</v>
      </c>
      <c r="N123" s="30">
        <v>16</v>
      </c>
      <c r="O123" s="30">
        <v>12</v>
      </c>
      <c r="P123" s="32">
        <v>2.3</v>
      </c>
    </row>
    <row r="124" spans="2:16" ht="15.75" customHeight="1" thickBot="1">
      <c r="B124" s="82"/>
      <c r="C124" s="101" t="s">
        <v>13</v>
      </c>
      <c r="D124" s="102">
        <f>SUM(D118:D123)</f>
        <v>210</v>
      </c>
      <c r="E124" s="102"/>
      <c r="F124" s="102">
        <f aca="true" t="shared" si="13" ref="F124:P124">SUM(F118:F123)</f>
        <v>32.2</v>
      </c>
      <c r="G124" s="102">
        <f t="shared" si="13"/>
        <v>38.099999999999994</v>
      </c>
      <c r="H124" s="102">
        <f t="shared" si="13"/>
        <v>102.89000000000001</v>
      </c>
      <c r="I124" s="102">
        <f t="shared" si="13"/>
        <v>806.0200000000001</v>
      </c>
      <c r="J124" s="102">
        <f t="shared" si="13"/>
        <v>0.38000000000000006</v>
      </c>
      <c r="K124" s="102">
        <f t="shared" si="13"/>
        <v>46.31</v>
      </c>
      <c r="L124" s="102">
        <f t="shared" si="13"/>
        <v>0.042</v>
      </c>
      <c r="M124" s="102">
        <f t="shared" si="13"/>
        <v>114.07999999999998</v>
      </c>
      <c r="N124" s="102">
        <f t="shared" si="13"/>
        <v>473.18</v>
      </c>
      <c r="O124" s="102">
        <f t="shared" si="13"/>
        <v>110.53</v>
      </c>
      <c r="P124" s="103">
        <f t="shared" si="13"/>
        <v>9.31</v>
      </c>
    </row>
    <row r="125" spans="2:16" ht="15.75" customHeight="1" thickBot="1">
      <c r="B125" s="82"/>
      <c r="C125" s="120" t="s">
        <v>29</v>
      </c>
      <c r="D125" s="121">
        <f>SUM(D116+D124)</f>
        <v>350</v>
      </c>
      <c r="E125" s="121"/>
      <c r="F125" s="121">
        <f aca="true" t="shared" si="14" ref="F125:P125">SUM(F116+F124)</f>
        <v>55.14</v>
      </c>
      <c r="G125" s="121">
        <f t="shared" si="14"/>
        <v>62.269999999999996</v>
      </c>
      <c r="H125" s="121">
        <f t="shared" si="14"/>
        <v>168.13000000000002</v>
      </c>
      <c r="I125" s="121">
        <f t="shared" si="14"/>
        <v>1393.6400000000003</v>
      </c>
      <c r="J125" s="121">
        <f t="shared" si="14"/>
        <v>0.79</v>
      </c>
      <c r="K125" s="121">
        <f t="shared" si="14"/>
        <v>143.71</v>
      </c>
      <c r="L125" s="121">
        <f t="shared" si="14"/>
        <v>0.742</v>
      </c>
      <c r="M125" s="121">
        <f t="shared" si="14"/>
        <v>420.11</v>
      </c>
      <c r="N125" s="121">
        <f t="shared" si="14"/>
        <v>770.0799999999999</v>
      </c>
      <c r="O125" s="121">
        <f t="shared" si="14"/>
        <v>216.49</v>
      </c>
      <c r="P125" s="122">
        <f t="shared" si="14"/>
        <v>12.83</v>
      </c>
    </row>
    <row r="127" spans="2:8" ht="15.75">
      <c r="B127" s="127"/>
      <c r="C127" s="110"/>
      <c r="D127" s="110"/>
      <c r="E127" s="110" t="s">
        <v>86</v>
      </c>
      <c r="F127" s="110"/>
      <c r="G127" s="110"/>
      <c r="H127" s="110"/>
    </row>
    <row r="128" spans="2:8" ht="15.75">
      <c r="B128" s="110" t="s">
        <v>46</v>
      </c>
      <c r="C128" s="113" t="s">
        <v>50</v>
      </c>
      <c r="D128" s="110"/>
      <c r="E128" s="110"/>
      <c r="F128" s="110"/>
      <c r="G128" s="110"/>
      <c r="H128" s="110"/>
    </row>
    <row r="129" spans="2:8" ht="15.75">
      <c r="B129" s="110" t="s">
        <v>48</v>
      </c>
      <c r="C129" s="110" t="s">
        <v>49</v>
      </c>
      <c r="D129" s="110"/>
      <c r="E129" s="110"/>
      <c r="F129" s="110"/>
      <c r="G129" s="110"/>
      <c r="H129" s="110"/>
    </row>
    <row r="130" spans="2:3" ht="16.5" thickBot="1">
      <c r="B130" s="110" t="s">
        <v>132</v>
      </c>
      <c r="C130" s="110"/>
    </row>
    <row r="131" spans="2:16" ht="15" customHeight="1">
      <c r="B131" s="234" t="s">
        <v>0</v>
      </c>
      <c r="C131" s="242" t="s">
        <v>1</v>
      </c>
      <c r="D131" s="114" t="s">
        <v>21</v>
      </c>
      <c r="E131" s="236" t="s">
        <v>2</v>
      </c>
      <c r="F131" s="238" t="s">
        <v>3</v>
      </c>
      <c r="G131" s="239"/>
      <c r="H131" s="240"/>
      <c r="I131" s="236" t="s">
        <v>20</v>
      </c>
      <c r="J131" s="238" t="s">
        <v>19</v>
      </c>
      <c r="K131" s="239"/>
      <c r="L131" s="240"/>
      <c r="M131" s="238" t="s">
        <v>18</v>
      </c>
      <c r="N131" s="239"/>
      <c r="O131" s="239"/>
      <c r="P131" s="241"/>
    </row>
    <row r="132" spans="2:16" ht="32.25" thickBot="1">
      <c r="B132" s="235"/>
      <c r="C132" s="243"/>
      <c r="D132" s="115" t="s">
        <v>22</v>
      </c>
      <c r="E132" s="237"/>
      <c r="F132" s="30" t="s">
        <v>4</v>
      </c>
      <c r="G132" s="30" t="s">
        <v>5</v>
      </c>
      <c r="H132" s="30" t="s">
        <v>6</v>
      </c>
      <c r="I132" s="237"/>
      <c r="J132" s="30" t="s">
        <v>59</v>
      </c>
      <c r="K132" s="30" t="s">
        <v>7</v>
      </c>
      <c r="L132" s="30" t="s">
        <v>8</v>
      </c>
      <c r="M132" s="30" t="s">
        <v>9</v>
      </c>
      <c r="N132" s="30" t="s">
        <v>10</v>
      </c>
      <c r="O132" s="30" t="s">
        <v>15</v>
      </c>
      <c r="P132" s="32" t="s">
        <v>16</v>
      </c>
    </row>
    <row r="133" spans="2:16" ht="16.5" thickBot="1">
      <c r="B133" s="218" t="s">
        <v>38</v>
      </c>
      <c r="C133" s="219"/>
      <c r="D133" s="219"/>
      <c r="E133" s="219"/>
      <c r="F133" s="219"/>
      <c r="G133" s="219"/>
      <c r="H133" s="219"/>
      <c r="I133" s="219"/>
      <c r="J133" s="219"/>
      <c r="K133" s="219"/>
      <c r="L133" s="219"/>
      <c r="M133" s="219"/>
      <c r="N133" s="219"/>
      <c r="O133" s="219"/>
      <c r="P133" s="220"/>
    </row>
    <row r="134" spans="2:16" ht="15.75" customHeight="1">
      <c r="B134" s="17" t="s">
        <v>173</v>
      </c>
      <c r="C134" s="18" t="s">
        <v>172</v>
      </c>
      <c r="D134" s="59">
        <v>23.81</v>
      </c>
      <c r="E134" s="165">
        <v>125</v>
      </c>
      <c r="F134" s="11">
        <v>9.6</v>
      </c>
      <c r="G134" s="11">
        <v>3.16</v>
      </c>
      <c r="H134" s="11">
        <v>6.02</v>
      </c>
      <c r="I134" s="11">
        <v>150.52</v>
      </c>
      <c r="J134" s="11">
        <v>0.38</v>
      </c>
      <c r="K134" s="11">
        <v>1.08</v>
      </c>
      <c r="L134" s="11">
        <v>0.04</v>
      </c>
      <c r="M134" s="11">
        <v>24.78</v>
      </c>
      <c r="N134" s="11">
        <v>51.76</v>
      </c>
      <c r="O134" s="11">
        <v>5.34</v>
      </c>
      <c r="P134" s="13">
        <v>0.27</v>
      </c>
    </row>
    <row r="135" spans="2:16" ht="15.75" customHeight="1">
      <c r="B135" s="20" t="s">
        <v>62</v>
      </c>
      <c r="C135" s="21" t="s">
        <v>27</v>
      </c>
      <c r="D135" s="23">
        <v>26</v>
      </c>
      <c r="E135" s="26">
        <v>230</v>
      </c>
      <c r="F135" s="9">
        <v>4.7</v>
      </c>
      <c r="G135" s="9">
        <v>6.28</v>
      </c>
      <c r="H135" s="9">
        <v>36.8</v>
      </c>
      <c r="I135" s="9">
        <v>226.9</v>
      </c>
      <c r="J135" s="9">
        <v>0.25</v>
      </c>
      <c r="K135" s="9">
        <v>39.68</v>
      </c>
      <c r="L135" s="9">
        <v>0.72</v>
      </c>
      <c r="M135" s="9">
        <v>140.76</v>
      </c>
      <c r="N135" s="9">
        <v>147.06</v>
      </c>
      <c r="O135" s="166">
        <v>50.3</v>
      </c>
      <c r="P135" s="166">
        <v>1.82</v>
      </c>
    </row>
    <row r="136" spans="2:16" ht="31.5">
      <c r="B136" s="20" t="s">
        <v>44</v>
      </c>
      <c r="C136" s="45" t="s">
        <v>150</v>
      </c>
      <c r="D136" s="24">
        <v>1.6</v>
      </c>
      <c r="E136" s="23">
        <v>200</v>
      </c>
      <c r="F136" s="8">
        <v>1.5</v>
      </c>
      <c r="G136" s="8">
        <v>1.41</v>
      </c>
      <c r="H136" s="8">
        <v>0.1</v>
      </c>
      <c r="I136" s="8">
        <v>1.05</v>
      </c>
      <c r="J136" s="8">
        <v>0.02</v>
      </c>
      <c r="K136" s="8">
        <v>0.6</v>
      </c>
      <c r="L136" s="9">
        <v>1</v>
      </c>
      <c r="M136" s="8">
        <v>65.75</v>
      </c>
      <c r="N136" s="9">
        <v>53.75</v>
      </c>
      <c r="O136" s="9">
        <v>11.4</v>
      </c>
      <c r="P136" s="16">
        <v>0.92</v>
      </c>
    </row>
    <row r="137" spans="2:16" ht="15.75" customHeight="1" thickBot="1">
      <c r="B137" s="36"/>
      <c r="C137" s="29" t="s">
        <v>28</v>
      </c>
      <c r="D137" s="31">
        <v>4.59</v>
      </c>
      <c r="E137" s="30" t="s">
        <v>174</v>
      </c>
      <c r="F137" s="30">
        <v>8.94</v>
      </c>
      <c r="G137" s="30">
        <v>1.08</v>
      </c>
      <c r="H137" s="30">
        <v>58.62</v>
      </c>
      <c r="I137" s="30">
        <v>267.6</v>
      </c>
      <c r="J137" s="30">
        <v>0.17</v>
      </c>
      <c r="K137" s="30">
        <v>0</v>
      </c>
      <c r="L137" s="30">
        <v>0</v>
      </c>
      <c r="M137" s="30">
        <v>31.8</v>
      </c>
      <c r="N137" s="30">
        <v>146.4</v>
      </c>
      <c r="O137" s="30">
        <v>41.4</v>
      </c>
      <c r="P137" s="32">
        <v>2.16</v>
      </c>
    </row>
    <row r="138" spans="2:16" ht="15.75" customHeight="1" thickBot="1">
      <c r="B138" s="118"/>
      <c r="C138" s="101" t="s">
        <v>13</v>
      </c>
      <c r="D138" s="102">
        <f>SUM(D134:D137)</f>
        <v>56</v>
      </c>
      <c r="E138" s="102"/>
      <c r="F138" s="102">
        <f aca="true" t="shared" si="15" ref="F138:P138">SUM(F134:F137)</f>
        <v>24.740000000000002</v>
      </c>
      <c r="G138" s="102">
        <f t="shared" si="15"/>
        <v>11.930000000000001</v>
      </c>
      <c r="H138" s="102">
        <f t="shared" si="15"/>
        <v>101.53999999999999</v>
      </c>
      <c r="I138" s="102">
        <f t="shared" si="15"/>
        <v>646.07</v>
      </c>
      <c r="J138" s="102">
        <f t="shared" si="15"/>
        <v>0.8200000000000001</v>
      </c>
      <c r="K138" s="102">
        <f t="shared" si="15"/>
        <v>41.36</v>
      </c>
      <c r="L138" s="102">
        <f t="shared" si="15"/>
        <v>1.76</v>
      </c>
      <c r="M138" s="102">
        <f t="shared" si="15"/>
        <v>263.09</v>
      </c>
      <c r="N138" s="102">
        <f t="shared" si="15"/>
        <v>398.97</v>
      </c>
      <c r="O138" s="102">
        <f t="shared" si="15"/>
        <v>108.44</v>
      </c>
      <c r="P138" s="103">
        <f t="shared" si="15"/>
        <v>5.17</v>
      </c>
    </row>
    <row r="139" spans="2:16" ht="16.5" thickBot="1">
      <c r="B139" s="215" t="s">
        <v>39</v>
      </c>
      <c r="C139" s="216"/>
      <c r="D139" s="216"/>
      <c r="E139" s="216"/>
      <c r="F139" s="216"/>
      <c r="G139" s="216"/>
      <c r="H139" s="216"/>
      <c r="I139" s="216"/>
      <c r="J139" s="216"/>
      <c r="K139" s="216"/>
      <c r="L139" s="216"/>
      <c r="M139" s="216"/>
      <c r="N139" s="216"/>
      <c r="O139" s="216"/>
      <c r="P139" s="217"/>
    </row>
    <row r="140" spans="2:16" ht="15.75" customHeight="1">
      <c r="B140" s="17" t="s">
        <v>131</v>
      </c>
      <c r="C140" s="18" t="s">
        <v>137</v>
      </c>
      <c r="D140" s="44">
        <v>29.29</v>
      </c>
      <c r="E140" s="10">
        <v>100</v>
      </c>
      <c r="F140" s="11">
        <v>0.9</v>
      </c>
      <c r="G140" s="11">
        <v>9.99</v>
      </c>
      <c r="H140" s="11">
        <v>3.2</v>
      </c>
      <c r="I140" s="11">
        <v>105.68</v>
      </c>
      <c r="J140" s="11">
        <v>0.01</v>
      </c>
      <c r="K140" s="11">
        <v>15.77</v>
      </c>
      <c r="L140" s="11">
        <v>0</v>
      </c>
      <c r="M140" s="11">
        <v>27.95</v>
      </c>
      <c r="N140" s="11">
        <v>38.75</v>
      </c>
      <c r="O140" s="11">
        <v>12.14</v>
      </c>
      <c r="P140" s="13">
        <v>0.86</v>
      </c>
    </row>
    <row r="141" spans="2:16" ht="15.75">
      <c r="B141" s="20" t="s">
        <v>71</v>
      </c>
      <c r="C141" s="21" t="s">
        <v>128</v>
      </c>
      <c r="D141" s="24">
        <v>42.05</v>
      </c>
      <c r="E141" s="53" t="s">
        <v>75</v>
      </c>
      <c r="F141" s="61">
        <v>8.67</v>
      </c>
      <c r="G141" s="61">
        <v>5.67</v>
      </c>
      <c r="H141" s="61">
        <v>20</v>
      </c>
      <c r="I141" s="61">
        <v>170.61</v>
      </c>
      <c r="J141" s="61">
        <v>0.16</v>
      </c>
      <c r="K141" s="61">
        <v>22.45</v>
      </c>
      <c r="L141" s="61">
        <v>0.002</v>
      </c>
      <c r="M141" s="53">
        <v>24.63</v>
      </c>
      <c r="N141" s="53">
        <v>145.45</v>
      </c>
      <c r="O141" s="53">
        <v>37.18</v>
      </c>
      <c r="P141" s="27">
        <v>2.13</v>
      </c>
    </row>
    <row r="142" spans="2:16" ht="15.75" customHeight="1">
      <c r="B142" s="20" t="s">
        <v>34</v>
      </c>
      <c r="C142" s="21" t="s">
        <v>149</v>
      </c>
      <c r="D142" s="24">
        <v>86.26</v>
      </c>
      <c r="E142" s="8">
        <v>250</v>
      </c>
      <c r="F142" s="9">
        <v>19.49</v>
      </c>
      <c r="G142" s="9">
        <v>15.38</v>
      </c>
      <c r="H142" s="9">
        <v>51.34</v>
      </c>
      <c r="I142" s="9">
        <v>434.08</v>
      </c>
      <c r="J142" s="9">
        <v>0.13</v>
      </c>
      <c r="K142" s="9">
        <v>5.65</v>
      </c>
      <c r="L142" s="9">
        <v>0.04</v>
      </c>
      <c r="M142" s="23">
        <v>39.58</v>
      </c>
      <c r="N142" s="23">
        <v>248.93</v>
      </c>
      <c r="O142" s="23">
        <v>38.27</v>
      </c>
      <c r="P142" s="27">
        <v>3.85</v>
      </c>
    </row>
    <row r="143" spans="2:16" ht="15.75" customHeight="1">
      <c r="B143" s="20" t="s">
        <v>26</v>
      </c>
      <c r="C143" s="21" t="s">
        <v>168</v>
      </c>
      <c r="D143" s="24">
        <v>25.12</v>
      </c>
      <c r="E143" s="42">
        <v>200</v>
      </c>
      <c r="F143" s="26">
        <v>0.12</v>
      </c>
      <c r="G143" s="26">
        <v>0</v>
      </c>
      <c r="H143" s="26">
        <v>1.09</v>
      </c>
      <c r="I143" s="26">
        <v>6.72</v>
      </c>
      <c r="J143" s="26">
        <v>0.01</v>
      </c>
      <c r="K143" s="26">
        <v>3.75</v>
      </c>
      <c r="L143" s="9">
        <v>0</v>
      </c>
      <c r="M143" s="164">
        <v>3.5</v>
      </c>
      <c r="N143" s="26">
        <v>2.75</v>
      </c>
      <c r="O143" s="26">
        <v>2</v>
      </c>
      <c r="P143" s="14">
        <v>0.15</v>
      </c>
    </row>
    <row r="144" spans="2:16" ht="15.75" customHeight="1">
      <c r="B144" s="20"/>
      <c r="C144" s="21" t="s">
        <v>28</v>
      </c>
      <c r="D144" s="24">
        <v>3.06</v>
      </c>
      <c r="E144" s="23" t="s">
        <v>93</v>
      </c>
      <c r="F144" s="23">
        <v>4.47</v>
      </c>
      <c r="G144" s="23">
        <v>0.54</v>
      </c>
      <c r="H144" s="23">
        <v>29.31</v>
      </c>
      <c r="I144" s="23">
        <v>133.8</v>
      </c>
      <c r="J144" s="23">
        <v>0.08</v>
      </c>
      <c r="K144" s="23">
        <v>0</v>
      </c>
      <c r="L144" s="23">
        <v>0</v>
      </c>
      <c r="M144" s="23">
        <v>15.9</v>
      </c>
      <c r="N144" s="23">
        <v>73.2</v>
      </c>
      <c r="O144" s="23">
        <v>20.7</v>
      </c>
      <c r="P144" s="27">
        <v>1.08</v>
      </c>
    </row>
    <row r="145" spans="2:16" ht="15.75" customHeight="1">
      <c r="B145" s="20"/>
      <c r="C145" s="21" t="s">
        <v>92</v>
      </c>
      <c r="D145" s="23">
        <v>53.05</v>
      </c>
      <c r="E145" s="23">
        <v>270</v>
      </c>
      <c r="F145" s="106">
        <v>7.56</v>
      </c>
      <c r="G145" s="106">
        <v>6.48</v>
      </c>
      <c r="H145" s="106">
        <v>38.07</v>
      </c>
      <c r="I145" s="106">
        <v>45</v>
      </c>
      <c r="J145" s="106"/>
      <c r="K145" s="106"/>
      <c r="L145" s="106"/>
      <c r="M145" s="106"/>
      <c r="N145" s="106"/>
      <c r="O145" s="106"/>
      <c r="P145" s="155"/>
    </row>
    <row r="146" spans="2:16" ht="15.75" customHeight="1" thickBot="1">
      <c r="B146" s="28"/>
      <c r="C146" s="37" t="s">
        <v>136</v>
      </c>
      <c r="D146" s="30">
        <v>55.17</v>
      </c>
      <c r="E146" s="30">
        <v>100</v>
      </c>
      <c r="F146" s="31">
        <v>0.8</v>
      </c>
      <c r="G146" s="30">
        <v>0</v>
      </c>
      <c r="H146" s="30">
        <v>8.6</v>
      </c>
      <c r="I146" s="30">
        <v>38</v>
      </c>
      <c r="J146" s="30">
        <v>0.06</v>
      </c>
      <c r="K146" s="30">
        <v>38</v>
      </c>
      <c r="L146" s="30">
        <v>0</v>
      </c>
      <c r="M146" s="30">
        <v>35</v>
      </c>
      <c r="N146" s="30">
        <v>17</v>
      </c>
      <c r="O146" s="30">
        <v>11</v>
      </c>
      <c r="P146" s="32">
        <v>0.1</v>
      </c>
    </row>
    <row r="147" spans="2:16" ht="15.75" customHeight="1" thickBot="1">
      <c r="B147" s="82"/>
      <c r="C147" s="101" t="s">
        <v>13</v>
      </c>
      <c r="D147" s="102">
        <f>SUM(D140:D146)</f>
        <v>294.00000000000006</v>
      </c>
      <c r="E147" s="102"/>
      <c r="F147" s="102">
        <f aca="true" t="shared" si="16" ref="F147:M147">SUM(F140:F146)</f>
        <v>42.01</v>
      </c>
      <c r="G147" s="102">
        <f t="shared" si="16"/>
        <v>38.06</v>
      </c>
      <c r="H147" s="102">
        <f t="shared" si="16"/>
        <v>151.61</v>
      </c>
      <c r="I147" s="102">
        <f t="shared" si="16"/>
        <v>933.8900000000001</v>
      </c>
      <c r="J147" s="102">
        <f t="shared" si="16"/>
        <v>0.45000000000000007</v>
      </c>
      <c r="K147" s="131">
        <f t="shared" si="16"/>
        <v>85.62</v>
      </c>
      <c r="L147" s="102">
        <f t="shared" si="16"/>
        <v>0.042</v>
      </c>
      <c r="M147" s="102">
        <f t="shared" si="16"/>
        <v>146.56</v>
      </c>
      <c r="N147" s="102">
        <f>SUM(N140:N146)</f>
        <v>526.0799999999999</v>
      </c>
      <c r="O147" s="102">
        <f>SUM(O140:O146)</f>
        <v>121.29</v>
      </c>
      <c r="P147" s="103">
        <f>SUM(P140:P146)</f>
        <v>8.17</v>
      </c>
    </row>
    <row r="148" spans="2:16" ht="15.75" customHeight="1" thickBot="1">
      <c r="B148" s="82"/>
      <c r="C148" s="120" t="s">
        <v>29</v>
      </c>
      <c r="D148" s="121">
        <f>SUM(D138+D147)</f>
        <v>350.00000000000006</v>
      </c>
      <c r="E148" s="121"/>
      <c r="F148" s="121">
        <f aca="true" t="shared" si="17" ref="F148:P148">SUM(F138+F147)</f>
        <v>66.75</v>
      </c>
      <c r="G148" s="121">
        <f t="shared" si="17"/>
        <v>49.99</v>
      </c>
      <c r="H148" s="121">
        <f t="shared" si="17"/>
        <v>253.15</v>
      </c>
      <c r="I148" s="121">
        <f t="shared" si="17"/>
        <v>1579.96</v>
      </c>
      <c r="J148" s="121">
        <f t="shared" si="17"/>
        <v>1.27</v>
      </c>
      <c r="K148" s="121">
        <f t="shared" si="17"/>
        <v>126.98</v>
      </c>
      <c r="L148" s="121">
        <f t="shared" si="17"/>
        <v>1.802</v>
      </c>
      <c r="M148" s="121">
        <f t="shared" si="17"/>
        <v>409.65</v>
      </c>
      <c r="N148" s="121">
        <f t="shared" si="17"/>
        <v>925.05</v>
      </c>
      <c r="O148" s="121">
        <f t="shared" si="17"/>
        <v>229.73000000000002</v>
      </c>
      <c r="P148" s="122">
        <f t="shared" si="17"/>
        <v>13.34</v>
      </c>
    </row>
    <row r="149" spans="2:16" ht="15.75">
      <c r="B149" s="132"/>
      <c r="C149" s="133"/>
      <c r="D149" s="134"/>
      <c r="E149" s="134"/>
      <c r="F149" s="134"/>
      <c r="G149" s="134"/>
      <c r="H149" s="134"/>
      <c r="I149" s="134"/>
      <c r="J149" s="134"/>
      <c r="K149" s="134"/>
      <c r="L149" s="134"/>
      <c r="M149" s="134"/>
      <c r="N149" s="134"/>
      <c r="O149" s="134"/>
      <c r="P149" s="134"/>
    </row>
    <row r="151" spans="2:8" ht="15.75">
      <c r="B151" s="127"/>
      <c r="C151" s="110"/>
      <c r="D151" s="110"/>
      <c r="E151" s="110" t="s">
        <v>84</v>
      </c>
      <c r="F151" s="110"/>
      <c r="G151" s="110"/>
      <c r="H151" s="110"/>
    </row>
    <row r="152" spans="2:8" ht="15.75">
      <c r="B152" s="110" t="s">
        <v>46</v>
      </c>
      <c r="C152" s="113" t="s">
        <v>51</v>
      </c>
      <c r="D152" s="110"/>
      <c r="E152" s="110"/>
      <c r="F152" s="110"/>
      <c r="G152" s="110"/>
      <c r="H152" s="110"/>
    </row>
    <row r="153" spans="2:8" ht="15.75">
      <c r="B153" s="110" t="s">
        <v>48</v>
      </c>
      <c r="C153" s="110" t="s">
        <v>49</v>
      </c>
      <c r="D153" s="110"/>
      <c r="E153" s="110"/>
      <c r="F153" s="110"/>
      <c r="G153" s="110"/>
      <c r="H153" s="110"/>
    </row>
    <row r="154" spans="2:3" ht="16.5" thickBot="1">
      <c r="B154" s="110" t="s">
        <v>132</v>
      </c>
      <c r="C154" s="110"/>
    </row>
    <row r="155" spans="2:16" ht="15" customHeight="1">
      <c r="B155" s="234" t="s">
        <v>0</v>
      </c>
      <c r="C155" s="242" t="s">
        <v>1</v>
      </c>
      <c r="D155" s="114" t="s">
        <v>21</v>
      </c>
      <c r="E155" s="236" t="s">
        <v>2</v>
      </c>
      <c r="F155" s="238" t="s">
        <v>3</v>
      </c>
      <c r="G155" s="239"/>
      <c r="H155" s="240"/>
      <c r="I155" s="236" t="s">
        <v>20</v>
      </c>
      <c r="J155" s="238" t="s">
        <v>19</v>
      </c>
      <c r="K155" s="239"/>
      <c r="L155" s="240"/>
      <c r="M155" s="238" t="s">
        <v>18</v>
      </c>
      <c r="N155" s="239"/>
      <c r="O155" s="239"/>
      <c r="P155" s="241"/>
    </row>
    <row r="156" spans="2:16" ht="15" customHeight="1" thickBot="1">
      <c r="B156" s="235"/>
      <c r="C156" s="243"/>
      <c r="D156" s="115" t="s">
        <v>22</v>
      </c>
      <c r="E156" s="237"/>
      <c r="F156" s="30" t="s">
        <v>4</v>
      </c>
      <c r="G156" s="30" t="s">
        <v>5</v>
      </c>
      <c r="H156" s="30" t="s">
        <v>6</v>
      </c>
      <c r="I156" s="237"/>
      <c r="J156" s="30" t="s">
        <v>59</v>
      </c>
      <c r="K156" s="30" t="s">
        <v>7</v>
      </c>
      <c r="L156" s="30" t="s">
        <v>8</v>
      </c>
      <c r="M156" s="30" t="s">
        <v>9</v>
      </c>
      <c r="N156" s="30" t="s">
        <v>10</v>
      </c>
      <c r="O156" s="30" t="s">
        <v>15</v>
      </c>
      <c r="P156" s="32" t="s">
        <v>16</v>
      </c>
    </row>
    <row r="157" spans="2:16" ht="15" customHeight="1" thickBot="1">
      <c r="B157" s="218" t="s">
        <v>38</v>
      </c>
      <c r="C157" s="219"/>
      <c r="D157" s="219"/>
      <c r="E157" s="219"/>
      <c r="F157" s="219"/>
      <c r="G157" s="219"/>
      <c r="H157" s="219"/>
      <c r="I157" s="219"/>
      <c r="J157" s="219"/>
      <c r="K157" s="219"/>
      <c r="L157" s="219"/>
      <c r="M157" s="219"/>
      <c r="N157" s="219"/>
      <c r="O157" s="219"/>
      <c r="P157" s="220"/>
    </row>
    <row r="158" spans="2:16" ht="32.25" customHeight="1">
      <c r="B158" s="167" t="s">
        <v>123</v>
      </c>
      <c r="C158" s="168" t="s">
        <v>175</v>
      </c>
      <c r="D158" s="19">
        <v>68.28</v>
      </c>
      <c r="E158" s="10">
        <v>90</v>
      </c>
      <c r="F158" s="11">
        <v>14.28</v>
      </c>
      <c r="G158" s="11">
        <v>13.55</v>
      </c>
      <c r="H158" s="11">
        <v>8.6</v>
      </c>
      <c r="I158" s="11">
        <v>246.92</v>
      </c>
      <c r="J158" s="11">
        <v>0.07</v>
      </c>
      <c r="K158" s="11">
        <v>0.22</v>
      </c>
      <c r="L158" s="11">
        <v>0.43</v>
      </c>
      <c r="M158" s="11">
        <v>37.53</v>
      </c>
      <c r="N158" s="11">
        <v>168.8</v>
      </c>
      <c r="O158" s="11">
        <v>20.32</v>
      </c>
      <c r="P158" s="13">
        <v>4.53</v>
      </c>
    </row>
    <row r="159" spans="2:16" ht="15.75" customHeight="1">
      <c r="B159" s="20" t="s">
        <v>121</v>
      </c>
      <c r="C159" s="25" t="s">
        <v>94</v>
      </c>
      <c r="D159" s="24">
        <v>5.59</v>
      </c>
      <c r="E159" s="23">
        <v>150</v>
      </c>
      <c r="F159" s="61">
        <v>6.83</v>
      </c>
      <c r="G159" s="61">
        <v>4.91</v>
      </c>
      <c r="H159" s="61">
        <v>37.89</v>
      </c>
      <c r="I159" s="61">
        <v>226.01</v>
      </c>
      <c r="J159" s="61">
        <v>0.38</v>
      </c>
      <c r="K159" s="61">
        <v>0</v>
      </c>
      <c r="L159" s="61">
        <v>0.02</v>
      </c>
      <c r="M159" s="61">
        <v>18.01</v>
      </c>
      <c r="N159" s="61">
        <v>145.52</v>
      </c>
      <c r="O159" s="61">
        <v>62.78</v>
      </c>
      <c r="P159" s="66">
        <v>4.35</v>
      </c>
    </row>
    <row r="160" spans="2:16" ht="15.75" customHeight="1">
      <c r="B160" s="20" t="s">
        <v>120</v>
      </c>
      <c r="C160" s="21" t="s">
        <v>169</v>
      </c>
      <c r="D160" s="24">
        <v>19.02</v>
      </c>
      <c r="E160" s="42">
        <v>200</v>
      </c>
      <c r="F160" s="26">
        <v>0.12</v>
      </c>
      <c r="G160" s="26">
        <v>0</v>
      </c>
      <c r="H160" s="26">
        <v>1.09</v>
      </c>
      <c r="I160" s="26">
        <v>6.72</v>
      </c>
      <c r="J160" s="26">
        <v>0.01</v>
      </c>
      <c r="K160" s="26">
        <v>3.75</v>
      </c>
      <c r="L160" s="9">
        <v>0</v>
      </c>
      <c r="M160" s="164">
        <v>3.5</v>
      </c>
      <c r="N160" s="26">
        <v>2.75</v>
      </c>
      <c r="O160" s="26">
        <v>2</v>
      </c>
      <c r="P160" s="14">
        <v>0.15</v>
      </c>
    </row>
    <row r="161" spans="2:16" ht="15.75" customHeight="1">
      <c r="B161" s="20"/>
      <c r="C161" s="21" t="s">
        <v>113</v>
      </c>
      <c r="D161" s="24">
        <v>1.41</v>
      </c>
      <c r="E161" s="23" t="s">
        <v>88</v>
      </c>
      <c r="F161" s="23">
        <v>2.98</v>
      </c>
      <c r="G161" s="23">
        <v>0.36</v>
      </c>
      <c r="H161" s="23">
        <v>19.54</v>
      </c>
      <c r="I161" s="23">
        <v>89.2</v>
      </c>
      <c r="J161" s="23">
        <v>0.05</v>
      </c>
      <c r="K161" s="23">
        <v>0</v>
      </c>
      <c r="L161" s="23">
        <v>0</v>
      </c>
      <c r="M161" s="23">
        <v>10.6</v>
      </c>
      <c r="N161" s="23">
        <v>36.8</v>
      </c>
      <c r="O161" s="23">
        <v>13.8</v>
      </c>
      <c r="P161" s="27">
        <v>0.36</v>
      </c>
    </row>
    <row r="162" spans="2:16" ht="15.75" customHeight="1" thickBot="1">
      <c r="B162" s="28"/>
      <c r="C162" s="29" t="s">
        <v>136</v>
      </c>
      <c r="D162" s="30">
        <v>45.7</v>
      </c>
      <c r="E162" s="30">
        <v>100</v>
      </c>
      <c r="F162" s="30">
        <v>0.8</v>
      </c>
      <c r="G162" s="31">
        <v>0</v>
      </c>
      <c r="H162" s="30">
        <v>8.6</v>
      </c>
      <c r="I162" s="38">
        <v>38</v>
      </c>
      <c r="J162" s="30">
        <v>0.06</v>
      </c>
      <c r="K162" s="30">
        <v>38</v>
      </c>
      <c r="L162" s="30">
        <v>0</v>
      </c>
      <c r="M162" s="30">
        <v>35</v>
      </c>
      <c r="N162" s="30">
        <v>17</v>
      </c>
      <c r="O162" s="30">
        <v>11</v>
      </c>
      <c r="P162" s="32">
        <v>0.1</v>
      </c>
    </row>
    <row r="163" spans="2:16" ht="15.75" customHeight="1" thickBot="1">
      <c r="B163" s="130"/>
      <c r="C163" s="101" t="s">
        <v>13</v>
      </c>
      <c r="D163" s="102">
        <f>SUM(D158:D162)</f>
        <v>140</v>
      </c>
      <c r="E163" s="102"/>
      <c r="F163" s="102">
        <f aca="true" t="shared" si="18" ref="F163:P163">SUM(F158:F162)</f>
        <v>25.01</v>
      </c>
      <c r="G163" s="102">
        <f t="shared" si="18"/>
        <v>18.82</v>
      </c>
      <c r="H163" s="102">
        <f t="shared" si="18"/>
        <v>75.72</v>
      </c>
      <c r="I163" s="102">
        <f t="shared" si="18"/>
        <v>606.85</v>
      </c>
      <c r="J163" s="102">
        <f t="shared" si="18"/>
        <v>0.5700000000000001</v>
      </c>
      <c r="K163" s="102">
        <f t="shared" si="18"/>
        <v>41.97</v>
      </c>
      <c r="L163" s="102">
        <f t="shared" si="18"/>
        <v>0.45</v>
      </c>
      <c r="M163" s="102">
        <f t="shared" si="18"/>
        <v>104.64</v>
      </c>
      <c r="N163" s="102">
        <f t="shared" si="18"/>
        <v>370.87000000000006</v>
      </c>
      <c r="O163" s="102">
        <f t="shared" si="18"/>
        <v>109.89999999999999</v>
      </c>
      <c r="P163" s="103">
        <f t="shared" si="18"/>
        <v>9.489999999999998</v>
      </c>
    </row>
    <row r="164" spans="2:16" ht="16.5" thickBot="1">
      <c r="B164" s="215" t="s">
        <v>39</v>
      </c>
      <c r="C164" s="216"/>
      <c r="D164" s="216"/>
      <c r="E164" s="216"/>
      <c r="F164" s="216"/>
      <c r="G164" s="216"/>
      <c r="H164" s="216"/>
      <c r="I164" s="216"/>
      <c r="J164" s="216"/>
      <c r="K164" s="216"/>
      <c r="L164" s="216"/>
      <c r="M164" s="216"/>
      <c r="N164" s="216"/>
      <c r="O164" s="216"/>
      <c r="P164" s="217"/>
    </row>
    <row r="165" spans="2:16" ht="15.75" customHeight="1">
      <c r="B165" s="17" t="s">
        <v>97</v>
      </c>
      <c r="C165" s="40" t="s">
        <v>105</v>
      </c>
      <c r="D165" s="19">
        <v>27.21</v>
      </c>
      <c r="E165" s="10">
        <v>60</v>
      </c>
      <c r="F165" s="10">
        <v>0.86</v>
      </c>
      <c r="G165" s="10">
        <v>3.11</v>
      </c>
      <c r="H165" s="10">
        <v>5.96</v>
      </c>
      <c r="I165" s="10">
        <v>58.26</v>
      </c>
      <c r="J165" s="10">
        <v>0.1</v>
      </c>
      <c r="K165" s="10">
        <v>11.84</v>
      </c>
      <c r="L165" s="10">
        <v>0</v>
      </c>
      <c r="M165" s="169">
        <v>17.68</v>
      </c>
      <c r="N165" s="169">
        <v>28.97</v>
      </c>
      <c r="O165" s="169">
        <v>9.19</v>
      </c>
      <c r="P165" s="170">
        <v>0.54</v>
      </c>
    </row>
    <row r="166" spans="2:16" ht="16.5" customHeight="1">
      <c r="B166" s="20" t="s">
        <v>37</v>
      </c>
      <c r="C166" s="21" t="s">
        <v>167</v>
      </c>
      <c r="D166" s="24">
        <v>36.36</v>
      </c>
      <c r="E166" s="8">
        <v>250</v>
      </c>
      <c r="F166" s="8">
        <v>5.64</v>
      </c>
      <c r="G166" s="8">
        <v>3.42</v>
      </c>
      <c r="H166" s="8">
        <v>21.18</v>
      </c>
      <c r="I166" s="8">
        <v>141.68</v>
      </c>
      <c r="J166" s="9">
        <v>0.15</v>
      </c>
      <c r="K166" s="9">
        <v>16.63</v>
      </c>
      <c r="L166" s="9">
        <v>0</v>
      </c>
      <c r="M166" s="9">
        <v>28.06</v>
      </c>
      <c r="N166" s="9">
        <v>67.08</v>
      </c>
      <c r="O166" s="9">
        <v>26.98</v>
      </c>
      <c r="P166" s="14">
        <v>2.44</v>
      </c>
    </row>
    <row r="167" spans="2:16" ht="15.75" customHeight="1">
      <c r="B167" s="20" t="s">
        <v>64</v>
      </c>
      <c r="C167" s="21" t="s">
        <v>61</v>
      </c>
      <c r="D167" s="23">
        <v>54.68</v>
      </c>
      <c r="E167" s="77" t="s">
        <v>114</v>
      </c>
      <c r="F167" s="9">
        <v>21.54</v>
      </c>
      <c r="G167" s="9">
        <v>17.59</v>
      </c>
      <c r="H167" s="9">
        <v>3.74</v>
      </c>
      <c r="I167" s="9">
        <v>276.12</v>
      </c>
      <c r="J167" s="9">
        <v>0.09</v>
      </c>
      <c r="K167" s="9">
        <v>1.6</v>
      </c>
      <c r="L167" s="9">
        <v>0.06</v>
      </c>
      <c r="M167" s="9">
        <v>18.31</v>
      </c>
      <c r="N167" s="9">
        <v>251.39</v>
      </c>
      <c r="O167" s="9">
        <v>35.98</v>
      </c>
      <c r="P167" s="14">
        <v>2.1</v>
      </c>
    </row>
    <row r="168" spans="2:16" ht="15.75" customHeight="1">
      <c r="B168" s="20" t="s">
        <v>14</v>
      </c>
      <c r="C168" s="21" t="s">
        <v>72</v>
      </c>
      <c r="D168" s="23">
        <v>9.78</v>
      </c>
      <c r="E168" s="23">
        <v>150</v>
      </c>
      <c r="F168" s="61">
        <v>5.2</v>
      </c>
      <c r="G168" s="61">
        <v>3.77</v>
      </c>
      <c r="H168" s="61">
        <v>35.97</v>
      </c>
      <c r="I168" s="61">
        <v>200.64</v>
      </c>
      <c r="J168" s="61">
        <v>0.09</v>
      </c>
      <c r="K168" s="61">
        <v>0</v>
      </c>
      <c r="L168" s="61">
        <v>0.02</v>
      </c>
      <c r="M168" s="61">
        <v>10.71</v>
      </c>
      <c r="N168" s="61">
        <v>46.73</v>
      </c>
      <c r="O168" s="61">
        <v>8.56</v>
      </c>
      <c r="P168" s="66">
        <v>0.64</v>
      </c>
    </row>
    <row r="169" spans="2:16" ht="15.75" customHeight="1">
      <c r="B169" s="20" t="s">
        <v>32</v>
      </c>
      <c r="C169" s="21" t="s">
        <v>170</v>
      </c>
      <c r="D169" s="23">
        <v>27.76</v>
      </c>
      <c r="E169" s="42">
        <v>200</v>
      </c>
      <c r="F169" s="26">
        <v>0.12</v>
      </c>
      <c r="G169" s="26">
        <v>0</v>
      </c>
      <c r="H169" s="26">
        <v>1.09</v>
      </c>
      <c r="I169" s="26">
        <v>6.72</v>
      </c>
      <c r="J169" s="26">
        <v>0.01</v>
      </c>
      <c r="K169" s="26">
        <v>3.75</v>
      </c>
      <c r="L169" s="9">
        <v>0</v>
      </c>
      <c r="M169" s="164">
        <v>3.5</v>
      </c>
      <c r="N169" s="26">
        <v>2.75</v>
      </c>
      <c r="O169" s="26">
        <v>2</v>
      </c>
      <c r="P169" s="14">
        <v>0.15</v>
      </c>
    </row>
    <row r="170" spans="2:16" ht="15.75" customHeight="1">
      <c r="B170" s="20"/>
      <c r="C170" s="25" t="s">
        <v>89</v>
      </c>
      <c r="D170" s="24">
        <v>3.06</v>
      </c>
      <c r="E170" s="23" t="s">
        <v>88</v>
      </c>
      <c r="F170" s="50">
        <v>2.98</v>
      </c>
      <c r="G170" s="50">
        <v>0.36</v>
      </c>
      <c r="H170" s="50">
        <v>19.54</v>
      </c>
      <c r="I170" s="50">
        <v>89.2</v>
      </c>
      <c r="J170" s="50">
        <v>0.05</v>
      </c>
      <c r="K170" s="50">
        <v>0</v>
      </c>
      <c r="L170" s="50">
        <v>0</v>
      </c>
      <c r="M170" s="50">
        <v>10.6</v>
      </c>
      <c r="N170" s="50">
        <v>36.8</v>
      </c>
      <c r="O170" s="50">
        <v>13.8</v>
      </c>
      <c r="P170" s="51">
        <v>0.36</v>
      </c>
    </row>
    <row r="171" spans="2:16" ht="15.75" customHeight="1" thickBot="1">
      <c r="B171" s="28"/>
      <c r="C171" s="37" t="s">
        <v>136</v>
      </c>
      <c r="D171" s="30">
        <v>51.15</v>
      </c>
      <c r="E171" s="30">
        <v>100</v>
      </c>
      <c r="F171" s="31">
        <v>1.33</v>
      </c>
      <c r="G171" s="30">
        <v>0</v>
      </c>
      <c r="H171" s="30">
        <v>9.9</v>
      </c>
      <c r="I171" s="30">
        <v>43</v>
      </c>
      <c r="J171" s="30">
        <v>0.02</v>
      </c>
      <c r="K171" s="30">
        <v>180</v>
      </c>
      <c r="L171" s="30">
        <v>15</v>
      </c>
      <c r="M171" s="30">
        <v>0</v>
      </c>
      <c r="N171" s="30">
        <v>14</v>
      </c>
      <c r="O171" s="30">
        <v>0.21</v>
      </c>
      <c r="P171" s="32">
        <v>0.8</v>
      </c>
    </row>
    <row r="172" spans="2:16" ht="15.75" customHeight="1" thickBot="1">
      <c r="B172" s="82"/>
      <c r="C172" s="101" t="s">
        <v>13</v>
      </c>
      <c r="D172" s="102">
        <f>SUM(D165:D171)</f>
        <v>210</v>
      </c>
      <c r="E172" s="102"/>
      <c r="F172" s="102">
        <f aca="true" t="shared" si="19" ref="F172:P172">SUM(F165:F171)</f>
        <v>37.669999999999995</v>
      </c>
      <c r="G172" s="102">
        <f t="shared" si="19"/>
        <v>28.249999999999996</v>
      </c>
      <c r="H172" s="102">
        <f t="shared" si="19"/>
        <v>97.38</v>
      </c>
      <c r="I172" s="102">
        <f t="shared" si="19"/>
        <v>815.6200000000001</v>
      </c>
      <c r="J172" s="102">
        <f t="shared" si="19"/>
        <v>0.5099999999999999</v>
      </c>
      <c r="K172" s="102">
        <f t="shared" si="19"/>
        <v>213.82</v>
      </c>
      <c r="L172" s="102">
        <f t="shared" si="19"/>
        <v>15.08</v>
      </c>
      <c r="M172" s="102">
        <f t="shared" si="19"/>
        <v>88.85999999999999</v>
      </c>
      <c r="N172" s="102">
        <f t="shared" si="19"/>
        <v>447.72</v>
      </c>
      <c r="O172" s="102">
        <f t="shared" si="19"/>
        <v>96.72</v>
      </c>
      <c r="P172" s="103">
        <f t="shared" si="19"/>
        <v>7.03</v>
      </c>
    </row>
    <row r="173" spans="2:16" ht="15.75" customHeight="1" thickBot="1">
      <c r="B173" s="82"/>
      <c r="C173" s="120" t="s">
        <v>29</v>
      </c>
      <c r="D173" s="121">
        <f>SUM(D163+D172)</f>
        <v>350</v>
      </c>
      <c r="E173" s="121"/>
      <c r="F173" s="121">
        <f aca="true" t="shared" si="20" ref="F173:P173">SUM(F163+F172)</f>
        <v>62.67999999999999</v>
      </c>
      <c r="G173" s="121">
        <f t="shared" si="20"/>
        <v>47.06999999999999</v>
      </c>
      <c r="H173" s="121">
        <f t="shared" si="20"/>
        <v>173.1</v>
      </c>
      <c r="I173" s="121">
        <f t="shared" si="20"/>
        <v>1422.4700000000003</v>
      </c>
      <c r="J173" s="121">
        <f t="shared" si="20"/>
        <v>1.08</v>
      </c>
      <c r="K173" s="121">
        <f t="shared" si="20"/>
        <v>255.79</v>
      </c>
      <c r="L173" s="121">
        <f t="shared" si="20"/>
        <v>15.53</v>
      </c>
      <c r="M173" s="121">
        <f t="shared" si="20"/>
        <v>193.5</v>
      </c>
      <c r="N173" s="121">
        <f t="shared" si="20"/>
        <v>818.5900000000001</v>
      </c>
      <c r="O173" s="121">
        <f t="shared" si="20"/>
        <v>206.62</v>
      </c>
      <c r="P173" s="122">
        <f t="shared" si="20"/>
        <v>16.52</v>
      </c>
    </row>
    <row r="174" spans="2:16" ht="15.75">
      <c r="B174" s="123"/>
      <c r="C174" s="124"/>
      <c r="D174" s="125"/>
      <c r="E174" s="125"/>
      <c r="F174" s="125"/>
      <c r="G174" s="125"/>
      <c r="H174" s="125"/>
      <c r="I174" s="126"/>
      <c r="J174" s="125"/>
      <c r="K174" s="125"/>
      <c r="L174" s="125"/>
      <c r="M174" s="125"/>
      <c r="N174" s="125"/>
      <c r="O174" s="125"/>
      <c r="P174" s="125"/>
    </row>
    <row r="176" spans="2:8" ht="15.75">
      <c r="B176" s="109"/>
      <c r="C176" s="110"/>
      <c r="D176" s="110"/>
      <c r="E176" s="110" t="s">
        <v>86</v>
      </c>
      <c r="F176" s="110"/>
      <c r="G176" s="110"/>
      <c r="H176" s="110"/>
    </row>
    <row r="177" spans="2:8" ht="15.75">
      <c r="B177" s="110" t="s">
        <v>46</v>
      </c>
      <c r="C177" s="113" t="s">
        <v>51</v>
      </c>
      <c r="D177" s="110"/>
      <c r="E177" s="110"/>
      <c r="F177" s="110"/>
      <c r="G177" s="110"/>
      <c r="H177" s="110"/>
    </row>
    <row r="178" spans="2:8" ht="15.75">
      <c r="B178" s="110" t="s">
        <v>48</v>
      </c>
      <c r="C178" s="110" t="s">
        <v>49</v>
      </c>
      <c r="D178" s="110"/>
      <c r="E178" s="110"/>
      <c r="F178" s="110"/>
      <c r="G178" s="110"/>
      <c r="H178" s="110"/>
    </row>
    <row r="179" spans="2:3" ht="15" customHeight="1" thickBot="1">
      <c r="B179" s="110" t="s">
        <v>132</v>
      </c>
      <c r="C179" s="110"/>
    </row>
    <row r="180" spans="2:16" ht="15.75">
      <c r="B180" s="234" t="s">
        <v>0</v>
      </c>
      <c r="C180" s="242" t="s">
        <v>1</v>
      </c>
      <c r="D180" s="114" t="s">
        <v>21</v>
      </c>
      <c r="E180" s="236" t="s">
        <v>2</v>
      </c>
      <c r="F180" s="238" t="s">
        <v>3</v>
      </c>
      <c r="G180" s="239"/>
      <c r="H180" s="240"/>
      <c r="I180" s="236" t="s">
        <v>20</v>
      </c>
      <c r="J180" s="238" t="s">
        <v>19</v>
      </c>
      <c r="K180" s="239"/>
      <c r="L180" s="240"/>
      <c r="M180" s="238" t="s">
        <v>18</v>
      </c>
      <c r="N180" s="239"/>
      <c r="O180" s="239"/>
      <c r="P180" s="241"/>
    </row>
    <row r="181" spans="2:16" ht="15" customHeight="1" thickBot="1">
      <c r="B181" s="235"/>
      <c r="C181" s="243"/>
      <c r="D181" s="115" t="s">
        <v>22</v>
      </c>
      <c r="E181" s="237"/>
      <c r="F181" s="30" t="s">
        <v>4</v>
      </c>
      <c r="G181" s="30" t="s">
        <v>5</v>
      </c>
      <c r="H181" s="30" t="s">
        <v>6</v>
      </c>
      <c r="I181" s="237"/>
      <c r="J181" s="30" t="s">
        <v>59</v>
      </c>
      <c r="K181" s="30" t="s">
        <v>7</v>
      </c>
      <c r="L181" s="30" t="s">
        <v>8</v>
      </c>
      <c r="M181" s="30" t="s">
        <v>9</v>
      </c>
      <c r="N181" s="30" t="s">
        <v>10</v>
      </c>
      <c r="O181" s="30" t="s">
        <v>15</v>
      </c>
      <c r="P181" s="32" t="s">
        <v>16</v>
      </c>
    </row>
    <row r="182" spans="2:16" ht="16.5" thickBot="1">
      <c r="B182" s="218" t="s">
        <v>38</v>
      </c>
      <c r="C182" s="219"/>
      <c r="D182" s="219"/>
      <c r="E182" s="219"/>
      <c r="F182" s="219"/>
      <c r="G182" s="219"/>
      <c r="H182" s="219"/>
      <c r="I182" s="219"/>
      <c r="J182" s="219"/>
      <c r="K182" s="219"/>
      <c r="L182" s="219"/>
      <c r="M182" s="219"/>
      <c r="N182" s="219"/>
      <c r="O182" s="219"/>
      <c r="P182" s="220"/>
    </row>
    <row r="183" spans="2:16" ht="29.25" customHeight="1">
      <c r="B183" s="17" t="s">
        <v>121</v>
      </c>
      <c r="C183" s="18" t="s">
        <v>176</v>
      </c>
      <c r="D183" s="79">
        <v>27.64</v>
      </c>
      <c r="E183" s="19" t="s">
        <v>77</v>
      </c>
      <c r="F183" s="171">
        <v>10.36</v>
      </c>
      <c r="G183" s="171">
        <v>12.95</v>
      </c>
      <c r="H183" s="171">
        <v>43.98</v>
      </c>
      <c r="I183" s="171">
        <v>345.41</v>
      </c>
      <c r="J183" s="171">
        <v>0.41</v>
      </c>
      <c r="K183" s="171">
        <v>1.2</v>
      </c>
      <c r="L183" s="171">
        <v>2.45</v>
      </c>
      <c r="M183" s="171">
        <v>165.08</v>
      </c>
      <c r="N183" s="171">
        <v>257.33</v>
      </c>
      <c r="O183" s="171">
        <v>80.3</v>
      </c>
      <c r="P183" s="172">
        <v>4.53</v>
      </c>
    </row>
    <row r="184" spans="2:16" ht="15.75" customHeight="1">
      <c r="B184" s="20" t="s">
        <v>45</v>
      </c>
      <c r="C184" s="21" t="s">
        <v>12</v>
      </c>
      <c r="D184" s="24">
        <v>15.15</v>
      </c>
      <c r="E184" s="173">
        <v>15</v>
      </c>
      <c r="F184" s="174">
        <v>3.51</v>
      </c>
      <c r="G184" s="174">
        <v>4.5</v>
      </c>
      <c r="H184" s="174">
        <v>0</v>
      </c>
      <c r="I184" s="174">
        <v>55.65</v>
      </c>
      <c r="J184" s="174">
        <v>0.01</v>
      </c>
      <c r="K184" s="174">
        <v>0.24</v>
      </c>
      <c r="L184" s="174">
        <v>0.04</v>
      </c>
      <c r="M184" s="174">
        <v>150</v>
      </c>
      <c r="N184" s="174">
        <v>81.6</v>
      </c>
      <c r="O184" s="174">
        <v>7.05</v>
      </c>
      <c r="P184" s="175">
        <v>0.09</v>
      </c>
    </row>
    <row r="185" spans="2:16" ht="18.75" customHeight="1">
      <c r="B185" s="20" t="s">
        <v>112</v>
      </c>
      <c r="C185" s="25" t="s">
        <v>144</v>
      </c>
      <c r="D185" s="24">
        <v>7.09</v>
      </c>
      <c r="E185" s="23">
        <v>200</v>
      </c>
      <c r="F185" s="176">
        <v>1.68</v>
      </c>
      <c r="G185" s="176">
        <v>1.48</v>
      </c>
      <c r="H185" s="176">
        <v>1.07</v>
      </c>
      <c r="I185" s="176">
        <v>29.36</v>
      </c>
      <c r="J185" s="176">
        <v>0.02</v>
      </c>
      <c r="K185" s="176">
        <v>0.5</v>
      </c>
      <c r="L185" s="177">
        <v>1</v>
      </c>
      <c r="M185" s="176">
        <v>60.5</v>
      </c>
      <c r="N185" s="177">
        <v>45.5</v>
      </c>
      <c r="O185" s="177">
        <v>7</v>
      </c>
      <c r="P185" s="178">
        <v>0.05</v>
      </c>
    </row>
    <row r="186" spans="2:16" ht="15.75" customHeight="1" thickBot="1">
      <c r="B186" s="86"/>
      <c r="C186" s="29" t="s">
        <v>28</v>
      </c>
      <c r="D186" s="31">
        <v>6.12</v>
      </c>
      <c r="E186" s="30" t="s">
        <v>118</v>
      </c>
      <c r="F186" s="30">
        <v>7.45</v>
      </c>
      <c r="G186" s="30">
        <v>0.9</v>
      </c>
      <c r="H186" s="30">
        <v>48.85</v>
      </c>
      <c r="I186" s="30">
        <v>223</v>
      </c>
      <c r="J186" s="30">
        <v>0.14</v>
      </c>
      <c r="K186" s="30">
        <v>0</v>
      </c>
      <c r="L186" s="30">
        <v>0</v>
      </c>
      <c r="M186" s="30">
        <v>26.5</v>
      </c>
      <c r="N186" s="30">
        <v>122</v>
      </c>
      <c r="O186" s="30">
        <v>34.5</v>
      </c>
      <c r="P186" s="32">
        <v>1.8</v>
      </c>
    </row>
    <row r="187" spans="2:16" ht="15.75" customHeight="1" thickBot="1">
      <c r="B187" s="118"/>
      <c r="C187" s="101" t="s">
        <v>13</v>
      </c>
      <c r="D187" s="102">
        <f>SUM(D183:D186)</f>
        <v>55.99999999999999</v>
      </c>
      <c r="E187" s="102"/>
      <c r="F187" s="102">
        <f aca="true" t="shared" si="21" ref="F187:P187">SUM(F183:F186)</f>
        <v>23</v>
      </c>
      <c r="G187" s="102">
        <f t="shared" si="21"/>
        <v>19.83</v>
      </c>
      <c r="H187" s="102">
        <f t="shared" si="21"/>
        <v>93.9</v>
      </c>
      <c r="I187" s="102">
        <f t="shared" si="21"/>
        <v>653.4200000000001</v>
      </c>
      <c r="J187" s="102">
        <f t="shared" si="21"/>
        <v>0.5800000000000001</v>
      </c>
      <c r="K187" s="102">
        <f t="shared" si="21"/>
        <v>1.94</v>
      </c>
      <c r="L187" s="102">
        <f t="shared" si="21"/>
        <v>3.49</v>
      </c>
      <c r="M187" s="102">
        <f t="shared" si="21"/>
        <v>402.08000000000004</v>
      </c>
      <c r="N187" s="102">
        <f t="shared" si="21"/>
        <v>506.42999999999995</v>
      </c>
      <c r="O187" s="102">
        <f t="shared" si="21"/>
        <v>128.85</v>
      </c>
      <c r="P187" s="103">
        <f t="shared" si="21"/>
        <v>6.47</v>
      </c>
    </row>
    <row r="188" spans="2:16" ht="30" customHeight="1" thickBot="1">
      <c r="B188" s="215" t="s">
        <v>39</v>
      </c>
      <c r="C188" s="216"/>
      <c r="D188" s="216"/>
      <c r="E188" s="216"/>
      <c r="F188" s="216"/>
      <c r="G188" s="216"/>
      <c r="H188" s="216"/>
      <c r="I188" s="216"/>
      <c r="J188" s="216"/>
      <c r="K188" s="216"/>
      <c r="L188" s="216"/>
      <c r="M188" s="216"/>
      <c r="N188" s="216"/>
      <c r="O188" s="216"/>
      <c r="P188" s="217"/>
    </row>
    <row r="189" spans="2:16" ht="15.75" customHeight="1">
      <c r="B189" s="17" t="s">
        <v>97</v>
      </c>
      <c r="C189" s="40" t="s">
        <v>105</v>
      </c>
      <c r="D189" s="19">
        <v>34.02</v>
      </c>
      <c r="E189" s="10">
        <v>100</v>
      </c>
      <c r="F189" s="11">
        <v>1.42</v>
      </c>
      <c r="G189" s="11">
        <v>5.19</v>
      </c>
      <c r="H189" s="11">
        <v>9.95</v>
      </c>
      <c r="I189" s="11">
        <v>97.1</v>
      </c>
      <c r="J189" s="11">
        <v>0.16</v>
      </c>
      <c r="K189" s="11">
        <v>19.72</v>
      </c>
      <c r="L189" s="11">
        <v>0</v>
      </c>
      <c r="M189" s="11">
        <v>29.46</v>
      </c>
      <c r="N189" s="11">
        <v>48.27</v>
      </c>
      <c r="O189" s="11">
        <v>15.31</v>
      </c>
      <c r="P189" s="13">
        <v>0.92</v>
      </c>
    </row>
    <row r="190" spans="2:16" ht="15.75">
      <c r="B190" s="20" t="s">
        <v>37</v>
      </c>
      <c r="C190" s="21" t="s">
        <v>129</v>
      </c>
      <c r="D190" s="24">
        <v>46.36</v>
      </c>
      <c r="E190" s="8">
        <v>250</v>
      </c>
      <c r="F190" s="8">
        <v>5.64</v>
      </c>
      <c r="G190" s="8">
        <v>3.42</v>
      </c>
      <c r="H190" s="8">
        <v>21.18</v>
      </c>
      <c r="I190" s="8">
        <v>141.68</v>
      </c>
      <c r="J190" s="9">
        <v>0.15</v>
      </c>
      <c r="K190" s="9">
        <v>16.63</v>
      </c>
      <c r="L190" s="9">
        <v>0</v>
      </c>
      <c r="M190" s="9">
        <v>28.06</v>
      </c>
      <c r="N190" s="9">
        <v>67.08</v>
      </c>
      <c r="O190" s="9">
        <v>26.98</v>
      </c>
      <c r="P190" s="14">
        <v>2.44</v>
      </c>
    </row>
    <row r="191" spans="2:16" ht="15.75" customHeight="1">
      <c r="B191" s="20" t="s">
        <v>64</v>
      </c>
      <c r="C191" s="21" t="s">
        <v>61</v>
      </c>
      <c r="D191" s="23">
        <v>54.68</v>
      </c>
      <c r="E191" s="8" t="s">
        <v>76</v>
      </c>
      <c r="F191" s="49">
        <v>23.87</v>
      </c>
      <c r="G191" s="49">
        <v>19.47</v>
      </c>
      <c r="H191" s="49">
        <v>3.79</v>
      </c>
      <c r="I191" s="49">
        <v>304.39</v>
      </c>
      <c r="J191" s="49">
        <v>0.1</v>
      </c>
      <c r="K191" s="49">
        <v>1.6</v>
      </c>
      <c r="L191" s="49">
        <v>0.06</v>
      </c>
      <c r="M191" s="49">
        <v>19.72</v>
      </c>
      <c r="N191" s="49">
        <v>305.36</v>
      </c>
      <c r="O191" s="49">
        <v>37.64</v>
      </c>
      <c r="P191" s="78">
        <v>2.31</v>
      </c>
    </row>
    <row r="192" spans="2:16" ht="15.75" customHeight="1">
      <c r="B192" s="20" t="s">
        <v>14</v>
      </c>
      <c r="C192" s="21" t="s">
        <v>72</v>
      </c>
      <c r="D192" s="23">
        <v>11.74</v>
      </c>
      <c r="E192" s="23">
        <v>180</v>
      </c>
      <c r="F192" s="9">
        <v>6.24</v>
      </c>
      <c r="G192" s="9">
        <v>4.52</v>
      </c>
      <c r="H192" s="9">
        <v>43.16</v>
      </c>
      <c r="I192" s="9">
        <v>240.77</v>
      </c>
      <c r="J192" s="9">
        <v>0.11</v>
      </c>
      <c r="K192" s="9">
        <v>0</v>
      </c>
      <c r="L192" s="9">
        <v>0.03</v>
      </c>
      <c r="M192" s="9">
        <v>12.85</v>
      </c>
      <c r="N192" s="9">
        <v>56.07</v>
      </c>
      <c r="O192" s="9">
        <v>10.27</v>
      </c>
      <c r="P192" s="14">
        <v>0.77</v>
      </c>
    </row>
    <row r="193" spans="2:16" ht="15.75" customHeight="1">
      <c r="B193" s="20" t="s">
        <v>32</v>
      </c>
      <c r="C193" s="21" t="s">
        <v>168</v>
      </c>
      <c r="D193" s="23">
        <v>29.76</v>
      </c>
      <c r="E193" s="23">
        <v>200</v>
      </c>
      <c r="F193" s="26">
        <v>0.12</v>
      </c>
      <c r="G193" s="26">
        <v>0</v>
      </c>
      <c r="H193" s="26">
        <v>1.09</v>
      </c>
      <c r="I193" s="26">
        <v>6.72</v>
      </c>
      <c r="J193" s="26">
        <v>0.01</v>
      </c>
      <c r="K193" s="26">
        <v>3.75</v>
      </c>
      <c r="L193" s="9">
        <v>0</v>
      </c>
      <c r="M193" s="164">
        <v>3.5</v>
      </c>
      <c r="N193" s="26">
        <v>2.75</v>
      </c>
      <c r="O193" s="26">
        <v>2</v>
      </c>
      <c r="P193" s="14">
        <v>0.15</v>
      </c>
    </row>
    <row r="194" spans="2:16" ht="15.75" customHeight="1">
      <c r="B194" s="20"/>
      <c r="C194" s="21" t="s">
        <v>28</v>
      </c>
      <c r="D194" s="24">
        <v>3.06</v>
      </c>
      <c r="E194" s="23" t="s">
        <v>88</v>
      </c>
      <c r="F194" s="23">
        <v>2.98</v>
      </c>
      <c r="G194" s="23">
        <v>0.36</v>
      </c>
      <c r="H194" s="23">
        <v>19.54</v>
      </c>
      <c r="I194" s="23">
        <v>89.2</v>
      </c>
      <c r="J194" s="23">
        <v>0.03</v>
      </c>
      <c r="K194" s="23">
        <v>0</v>
      </c>
      <c r="L194" s="23">
        <v>0</v>
      </c>
      <c r="M194" s="23">
        <v>6</v>
      </c>
      <c r="N194" s="23">
        <v>19.5</v>
      </c>
      <c r="O194" s="23">
        <v>4.2</v>
      </c>
      <c r="P194" s="27">
        <v>0.27</v>
      </c>
    </row>
    <row r="195" spans="2:16" ht="15.75" customHeight="1">
      <c r="B195" s="20"/>
      <c r="C195" s="21" t="s">
        <v>92</v>
      </c>
      <c r="D195" s="23">
        <v>53.05</v>
      </c>
      <c r="E195" s="23">
        <v>270</v>
      </c>
      <c r="F195" s="106">
        <v>7.56</v>
      </c>
      <c r="G195" s="106">
        <v>6.48</v>
      </c>
      <c r="H195" s="106">
        <v>38.07</v>
      </c>
      <c r="I195" s="106">
        <v>45</v>
      </c>
      <c r="J195" s="106"/>
      <c r="K195" s="106"/>
      <c r="L195" s="106"/>
      <c r="M195" s="106"/>
      <c r="N195" s="106"/>
      <c r="O195" s="106"/>
      <c r="P195" s="155"/>
    </row>
    <row r="196" spans="2:16" ht="15.75" customHeight="1" thickBot="1">
      <c r="B196" s="28"/>
      <c r="C196" s="29" t="s">
        <v>136</v>
      </c>
      <c r="D196" s="30">
        <v>61.33</v>
      </c>
      <c r="E196" s="30">
        <v>100</v>
      </c>
      <c r="F196" s="31">
        <v>0.8</v>
      </c>
      <c r="G196" s="30">
        <v>0</v>
      </c>
      <c r="H196" s="30">
        <v>8.6</v>
      </c>
      <c r="I196" s="30">
        <v>38</v>
      </c>
      <c r="J196" s="30">
        <v>0.06</v>
      </c>
      <c r="K196" s="30">
        <v>38</v>
      </c>
      <c r="L196" s="30">
        <v>0</v>
      </c>
      <c r="M196" s="30">
        <v>35</v>
      </c>
      <c r="N196" s="30">
        <v>17</v>
      </c>
      <c r="O196" s="30">
        <v>11</v>
      </c>
      <c r="P196" s="32">
        <v>0.1</v>
      </c>
    </row>
    <row r="197" spans="2:16" ht="15.75" customHeight="1" thickBot="1">
      <c r="B197" s="82"/>
      <c r="C197" s="101" t="s">
        <v>13</v>
      </c>
      <c r="D197" s="102">
        <f>SUM(D189:D196)</f>
        <v>294</v>
      </c>
      <c r="E197" s="102"/>
      <c r="F197" s="102">
        <f aca="true" t="shared" si="22" ref="F197:P197">SUM(F189:F196)</f>
        <v>48.629999999999995</v>
      </c>
      <c r="G197" s="102">
        <f t="shared" si="22"/>
        <v>39.44</v>
      </c>
      <c r="H197" s="102">
        <f t="shared" si="22"/>
        <v>145.38</v>
      </c>
      <c r="I197" s="102">
        <f t="shared" si="22"/>
        <v>962.86</v>
      </c>
      <c r="J197" s="102">
        <f t="shared" si="22"/>
        <v>0.6200000000000001</v>
      </c>
      <c r="K197" s="102">
        <f t="shared" si="22"/>
        <v>79.69999999999999</v>
      </c>
      <c r="L197" s="102">
        <f t="shared" si="22"/>
        <v>0.09</v>
      </c>
      <c r="M197" s="102">
        <f t="shared" si="22"/>
        <v>134.58999999999997</v>
      </c>
      <c r="N197" s="102">
        <f t="shared" si="22"/>
        <v>516.03</v>
      </c>
      <c r="O197" s="102">
        <f t="shared" si="22"/>
        <v>107.4</v>
      </c>
      <c r="P197" s="103">
        <f t="shared" si="22"/>
        <v>6.959999999999999</v>
      </c>
    </row>
    <row r="198" spans="2:16" ht="15.75" customHeight="1" thickBot="1">
      <c r="B198" s="82"/>
      <c r="C198" s="120" t="s">
        <v>29</v>
      </c>
      <c r="D198" s="121">
        <f>SUM(D187+D197)</f>
        <v>350</v>
      </c>
      <c r="E198" s="121"/>
      <c r="F198" s="121">
        <f aca="true" t="shared" si="23" ref="F198:P198">SUM(F187+F197)</f>
        <v>71.63</v>
      </c>
      <c r="G198" s="121">
        <f t="shared" si="23"/>
        <v>59.269999999999996</v>
      </c>
      <c r="H198" s="121">
        <f t="shared" si="23"/>
        <v>239.28</v>
      </c>
      <c r="I198" s="121">
        <f t="shared" si="23"/>
        <v>1616.2800000000002</v>
      </c>
      <c r="J198" s="121">
        <f t="shared" si="23"/>
        <v>1.2000000000000002</v>
      </c>
      <c r="K198" s="121">
        <f t="shared" si="23"/>
        <v>81.63999999999999</v>
      </c>
      <c r="L198" s="121">
        <f t="shared" si="23"/>
        <v>3.58</v>
      </c>
      <c r="M198" s="121">
        <f t="shared" si="23"/>
        <v>536.6700000000001</v>
      </c>
      <c r="N198" s="121">
        <f t="shared" si="23"/>
        <v>1022.4599999999999</v>
      </c>
      <c r="O198" s="121">
        <f t="shared" si="23"/>
        <v>236.25</v>
      </c>
      <c r="P198" s="122">
        <f t="shared" si="23"/>
        <v>13.43</v>
      </c>
    </row>
    <row r="199" spans="2:16" ht="15.75">
      <c r="B199" s="123"/>
      <c r="C199" s="124"/>
      <c r="D199" s="125"/>
      <c r="E199" s="125"/>
      <c r="F199" s="125"/>
      <c r="G199" s="125"/>
      <c r="H199" s="125"/>
      <c r="I199" s="126"/>
      <c r="J199" s="125"/>
      <c r="K199" s="125"/>
      <c r="L199" s="125"/>
      <c r="M199" s="125"/>
      <c r="N199" s="125"/>
      <c r="O199" s="125"/>
      <c r="P199" s="125"/>
    </row>
    <row r="201" spans="2:8" ht="15.75">
      <c r="B201" s="127"/>
      <c r="C201" s="110"/>
      <c r="D201" s="110"/>
      <c r="E201" s="110" t="s">
        <v>87</v>
      </c>
      <c r="F201" s="110"/>
      <c r="G201" s="110"/>
      <c r="H201" s="110"/>
    </row>
    <row r="202" spans="2:8" ht="15" customHeight="1">
      <c r="B202" s="110" t="s">
        <v>46</v>
      </c>
      <c r="C202" s="113" t="s">
        <v>53</v>
      </c>
      <c r="D202" s="110"/>
      <c r="E202" s="110"/>
      <c r="F202" s="110"/>
      <c r="G202" s="110"/>
      <c r="H202" s="110"/>
    </row>
    <row r="203" spans="2:8" ht="15" customHeight="1">
      <c r="B203" s="110" t="s">
        <v>48</v>
      </c>
      <c r="C203" s="110" t="s">
        <v>49</v>
      </c>
      <c r="D203" s="110"/>
      <c r="E203" s="110"/>
      <c r="F203" s="110"/>
      <c r="G203" s="110"/>
      <c r="H203" s="110"/>
    </row>
    <row r="204" spans="2:3" ht="15" customHeight="1" thickBot="1">
      <c r="B204" s="110" t="s">
        <v>132</v>
      </c>
      <c r="C204" s="110"/>
    </row>
    <row r="205" spans="2:16" ht="20.25" customHeight="1">
      <c r="B205" s="234" t="s">
        <v>0</v>
      </c>
      <c r="C205" s="242" t="s">
        <v>1</v>
      </c>
      <c r="D205" s="114" t="s">
        <v>21</v>
      </c>
      <c r="E205" s="236" t="s">
        <v>2</v>
      </c>
      <c r="F205" s="238" t="s">
        <v>3</v>
      </c>
      <c r="G205" s="239"/>
      <c r="H205" s="240"/>
      <c r="I205" s="236" t="s">
        <v>20</v>
      </c>
      <c r="J205" s="238" t="s">
        <v>19</v>
      </c>
      <c r="K205" s="239"/>
      <c r="L205" s="240"/>
      <c r="M205" s="238" t="s">
        <v>18</v>
      </c>
      <c r="N205" s="239"/>
      <c r="O205" s="239"/>
      <c r="P205" s="241"/>
    </row>
    <row r="206" spans="2:16" ht="32.25" thickBot="1">
      <c r="B206" s="235"/>
      <c r="C206" s="243"/>
      <c r="D206" s="115" t="s">
        <v>22</v>
      </c>
      <c r="E206" s="237"/>
      <c r="F206" s="30" t="s">
        <v>4</v>
      </c>
      <c r="G206" s="30" t="s">
        <v>5</v>
      </c>
      <c r="H206" s="30" t="s">
        <v>6</v>
      </c>
      <c r="I206" s="237"/>
      <c r="J206" s="30" t="s">
        <v>59</v>
      </c>
      <c r="K206" s="30" t="s">
        <v>7</v>
      </c>
      <c r="L206" s="30" t="s">
        <v>8</v>
      </c>
      <c r="M206" s="30" t="s">
        <v>9</v>
      </c>
      <c r="N206" s="30" t="s">
        <v>10</v>
      </c>
      <c r="O206" s="30" t="s">
        <v>15</v>
      </c>
      <c r="P206" s="32" t="s">
        <v>16</v>
      </c>
    </row>
    <row r="207" spans="2:16" ht="15" customHeight="1" thickBot="1">
      <c r="B207" s="215" t="s">
        <v>38</v>
      </c>
      <c r="C207" s="216"/>
      <c r="D207" s="216"/>
      <c r="E207" s="216"/>
      <c r="F207" s="216"/>
      <c r="G207" s="216"/>
      <c r="H207" s="216"/>
      <c r="I207" s="216"/>
      <c r="J207" s="216"/>
      <c r="K207" s="216"/>
      <c r="L207" s="216"/>
      <c r="M207" s="216"/>
      <c r="N207" s="216"/>
      <c r="O207" s="216"/>
      <c r="P207" s="217"/>
    </row>
    <row r="208" spans="2:16" ht="22.5" customHeight="1">
      <c r="B208" s="17" t="s">
        <v>11</v>
      </c>
      <c r="C208" s="18" t="s">
        <v>151</v>
      </c>
      <c r="D208" s="44">
        <v>44.2</v>
      </c>
      <c r="E208" s="19">
        <v>90</v>
      </c>
      <c r="F208" s="171">
        <v>14.21</v>
      </c>
      <c r="G208" s="171">
        <v>15.62</v>
      </c>
      <c r="H208" s="171">
        <v>7.73</v>
      </c>
      <c r="I208" s="171">
        <v>248.38</v>
      </c>
      <c r="J208" s="171">
        <v>0.13</v>
      </c>
      <c r="K208" s="171">
        <v>4.5</v>
      </c>
      <c r="L208" s="171">
        <v>0.05</v>
      </c>
      <c r="M208" s="171">
        <v>34.79</v>
      </c>
      <c r="N208" s="171">
        <v>173.36</v>
      </c>
      <c r="O208" s="171">
        <v>25</v>
      </c>
      <c r="P208" s="172">
        <v>2.27</v>
      </c>
    </row>
    <row r="209" spans="2:16" ht="15.75" customHeight="1">
      <c r="B209" s="20" t="s">
        <v>14</v>
      </c>
      <c r="C209" s="21" t="s">
        <v>98</v>
      </c>
      <c r="D209" s="24">
        <v>9.78</v>
      </c>
      <c r="E209" s="23">
        <v>150</v>
      </c>
      <c r="F209" s="177">
        <v>5.2</v>
      </c>
      <c r="G209" s="177">
        <v>3.77</v>
      </c>
      <c r="H209" s="177">
        <v>35.97</v>
      </c>
      <c r="I209" s="177">
        <v>200.64</v>
      </c>
      <c r="J209" s="177">
        <v>0.09</v>
      </c>
      <c r="K209" s="177">
        <v>0</v>
      </c>
      <c r="L209" s="177">
        <v>0.02</v>
      </c>
      <c r="M209" s="177">
        <v>10.71</v>
      </c>
      <c r="N209" s="177">
        <v>46.73</v>
      </c>
      <c r="O209" s="177">
        <v>8.56</v>
      </c>
      <c r="P209" s="187">
        <v>0.64</v>
      </c>
    </row>
    <row r="210" spans="2:16" ht="15.75" customHeight="1">
      <c r="B210" s="20" t="s">
        <v>26</v>
      </c>
      <c r="C210" s="21" t="s">
        <v>169</v>
      </c>
      <c r="D210" s="24">
        <v>25.81</v>
      </c>
      <c r="E210" s="23">
        <v>200</v>
      </c>
      <c r="F210" s="23">
        <v>0.12</v>
      </c>
      <c r="G210" s="23">
        <v>0</v>
      </c>
      <c r="H210" s="23">
        <v>1.09</v>
      </c>
      <c r="I210" s="23">
        <v>6.72</v>
      </c>
      <c r="J210" s="23">
        <v>0.01</v>
      </c>
      <c r="K210" s="23">
        <v>3.75</v>
      </c>
      <c r="L210" s="177">
        <v>0</v>
      </c>
      <c r="M210" s="188">
        <v>3.5</v>
      </c>
      <c r="N210" s="23">
        <v>2.75</v>
      </c>
      <c r="O210" s="23">
        <v>2</v>
      </c>
      <c r="P210" s="187">
        <v>0.15</v>
      </c>
    </row>
    <row r="211" spans="2:16" ht="15.75" customHeight="1">
      <c r="B211" s="20"/>
      <c r="C211" s="21" t="s">
        <v>141</v>
      </c>
      <c r="D211" s="24">
        <v>1.41</v>
      </c>
      <c r="E211" s="23" t="s">
        <v>88</v>
      </c>
      <c r="F211" s="23">
        <v>2.98</v>
      </c>
      <c r="G211" s="23">
        <v>0.36</v>
      </c>
      <c r="H211" s="23">
        <v>19.54</v>
      </c>
      <c r="I211" s="23">
        <v>89.2</v>
      </c>
      <c r="J211" s="23">
        <v>0.05</v>
      </c>
      <c r="K211" s="23">
        <v>0</v>
      </c>
      <c r="L211" s="23">
        <v>0</v>
      </c>
      <c r="M211" s="23">
        <v>10.6</v>
      </c>
      <c r="N211" s="23">
        <v>36.8</v>
      </c>
      <c r="O211" s="23">
        <v>13.8</v>
      </c>
      <c r="P211" s="27">
        <v>0.36</v>
      </c>
    </row>
    <row r="212" spans="2:16" ht="15.75" customHeight="1" thickBot="1">
      <c r="B212" s="28"/>
      <c r="C212" s="29" t="s">
        <v>136</v>
      </c>
      <c r="D212" s="31">
        <v>58.8</v>
      </c>
      <c r="E212" s="30">
        <v>100</v>
      </c>
      <c r="F212" s="31">
        <v>1.33</v>
      </c>
      <c r="G212" s="30">
        <v>0</v>
      </c>
      <c r="H212" s="30">
        <v>9.9</v>
      </c>
      <c r="I212" s="30">
        <v>43</v>
      </c>
      <c r="J212" s="30">
        <v>0.02</v>
      </c>
      <c r="K212" s="30">
        <v>180</v>
      </c>
      <c r="L212" s="30">
        <v>15</v>
      </c>
      <c r="M212" s="30">
        <v>0</v>
      </c>
      <c r="N212" s="30">
        <v>14</v>
      </c>
      <c r="O212" s="30">
        <v>0.21</v>
      </c>
      <c r="P212" s="32">
        <v>0.8</v>
      </c>
    </row>
    <row r="213" spans="2:16" ht="15.75" customHeight="1" thickBot="1">
      <c r="B213" s="118"/>
      <c r="C213" s="101" t="s">
        <v>13</v>
      </c>
      <c r="D213" s="102">
        <f>SUM(D208:D212)</f>
        <v>140</v>
      </c>
      <c r="E213" s="102"/>
      <c r="F213" s="102">
        <f aca="true" t="shared" si="24" ref="F213:P213">SUM(F208:F212)</f>
        <v>23.840000000000003</v>
      </c>
      <c r="G213" s="102">
        <f t="shared" si="24"/>
        <v>19.75</v>
      </c>
      <c r="H213" s="102">
        <f t="shared" si="24"/>
        <v>74.23000000000002</v>
      </c>
      <c r="I213" s="102">
        <f t="shared" si="24"/>
        <v>587.94</v>
      </c>
      <c r="J213" s="102">
        <f t="shared" si="24"/>
        <v>0.30000000000000004</v>
      </c>
      <c r="K213" s="102">
        <f t="shared" si="24"/>
        <v>188.25</v>
      </c>
      <c r="L213" s="102">
        <f t="shared" si="24"/>
        <v>15.07</v>
      </c>
      <c r="M213" s="102">
        <f t="shared" si="24"/>
        <v>59.6</v>
      </c>
      <c r="N213" s="102">
        <f t="shared" si="24"/>
        <v>273.64</v>
      </c>
      <c r="O213" s="102">
        <f t="shared" si="24"/>
        <v>49.57</v>
      </c>
      <c r="P213" s="103">
        <f t="shared" si="24"/>
        <v>4.22</v>
      </c>
    </row>
    <row r="214" spans="2:16" ht="19.5" customHeight="1" thickBot="1">
      <c r="B214" s="218" t="s">
        <v>39</v>
      </c>
      <c r="C214" s="219"/>
      <c r="D214" s="219"/>
      <c r="E214" s="219"/>
      <c r="F214" s="219"/>
      <c r="G214" s="219"/>
      <c r="H214" s="219"/>
      <c r="I214" s="219"/>
      <c r="J214" s="219"/>
      <c r="K214" s="219"/>
      <c r="L214" s="219"/>
      <c r="M214" s="219"/>
      <c r="N214" s="219"/>
      <c r="O214" s="219"/>
      <c r="P214" s="220"/>
    </row>
    <row r="215" spans="2:16" ht="32.25" customHeight="1">
      <c r="B215" s="17" t="s">
        <v>81</v>
      </c>
      <c r="C215" s="18" t="s">
        <v>102</v>
      </c>
      <c r="D215" s="44">
        <v>22.67</v>
      </c>
      <c r="E215" s="10">
        <v>60</v>
      </c>
      <c r="F215" s="11">
        <v>0.48</v>
      </c>
      <c r="G215" s="11">
        <v>3</v>
      </c>
      <c r="H215" s="11">
        <v>2.57</v>
      </c>
      <c r="I215" s="11">
        <v>38.96</v>
      </c>
      <c r="J215" s="11">
        <v>0.03</v>
      </c>
      <c r="K215" s="11">
        <v>10.65</v>
      </c>
      <c r="L215" s="11">
        <v>0</v>
      </c>
      <c r="M215" s="100">
        <v>11.6</v>
      </c>
      <c r="N215" s="100">
        <v>21.52</v>
      </c>
      <c r="O215" s="100">
        <v>10.32</v>
      </c>
      <c r="P215" s="163">
        <v>0.69</v>
      </c>
    </row>
    <row r="216" spans="2:16" ht="21.75" customHeight="1">
      <c r="B216" s="20" t="s">
        <v>119</v>
      </c>
      <c r="C216" s="21" t="s">
        <v>177</v>
      </c>
      <c r="D216" s="22">
        <v>25</v>
      </c>
      <c r="E216" s="48">
        <v>250</v>
      </c>
      <c r="F216" s="49">
        <v>2.52</v>
      </c>
      <c r="G216" s="49">
        <v>3.33</v>
      </c>
      <c r="H216" s="49">
        <v>18.11</v>
      </c>
      <c r="I216" s="49">
        <v>115.01</v>
      </c>
      <c r="J216" s="49">
        <v>0.11</v>
      </c>
      <c r="K216" s="49">
        <v>16</v>
      </c>
      <c r="L216" s="49">
        <v>0.02</v>
      </c>
      <c r="M216" s="49">
        <v>21</v>
      </c>
      <c r="N216" s="9">
        <v>72.05</v>
      </c>
      <c r="O216" s="9">
        <v>26.6</v>
      </c>
      <c r="P216" s="14">
        <v>1.2</v>
      </c>
    </row>
    <row r="217" spans="2:16" ht="15.75" customHeight="1">
      <c r="B217" s="20" t="s">
        <v>124</v>
      </c>
      <c r="C217" s="25" t="s">
        <v>100</v>
      </c>
      <c r="D217" s="23">
        <v>65</v>
      </c>
      <c r="E217" s="23">
        <v>100</v>
      </c>
      <c r="F217" s="9">
        <v>23.86</v>
      </c>
      <c r="G217" s="9">
        <v>7.52</v>
      </c>
      <c r="H217" s="9">
        <v>0.6</v>
      </c>
      <c r="I217" s="9">
        <v>175.08</v>
      </c>
      <c r="J217" s="9">
        <v>0.07</v>
      </c>
      <c r="K217" s="9">
        <v>0.6</v>
      </c>
      <c r="L217" s="9">
        <v>0</v>
      </c>
      <c r="M217" s="9">
        <v>61.84</v>
      </c>
      <c r="N217" s="9">
        <v>4.52</v>
      </c>
      <c r="O217" s="9">
        <v>55.76</v>
      </c>
      <c r="P217" s="14">
        <v>3.62</v>
      </c>
    </row>
    <row r="218" spans="2:16" ht="15.75" customHeight="1">
      <c r="B218" s="20" t="s">
        <v>62</v>
      </c>
      <c r="C218" s="25" t="s">
        <v>27</v>
      </c>
      <c r="D218" s="23">
        <v>20.35</v>
      </c>
      <c r="E218" s="8">
        <v>180</v>
      </c>
      <c r="F218" s="9">
        <v>3.68</v>
      </c>
      <c r="G218" s="9">
        <v>4.91</v>
      </c>
      <c r="H218" s="9">
        <v>28.8</v>
      </c>
      <c r="I218" s="9">
        <v>177.64</v>
      </c>
      <c r="J218" s="9">
        <v>0.2</v>
      </c>
      <c r="K218" s="9">
        <v>31.05</v>
      </c>
      <c r="L218" s="9">
        <v>0.57</v>
      </c>
      <c r="M218" s="9">
        <v>110.16</v>
      </c>
      <c r="N218" s="9">
        <v>115.09</v>
      </c>
      <c r="O218" s="9">
        <v>39.37</v>
      </c>
      <c r="P218" s="14">
        <v>1.42</v>
      </c>
    </row>
    <row r="219" spans="2:16" ht="15.75" customHeight="1">
      <c r="B219" s="20" t="s">
        <v>120</v>
      </c>
      <c r="C219" s="21" t="s">
        <v>171</v>
      </c>
      <c r="D219" s="24">
        <v>20</v>
      </c>
      <c r="E219" s="23">
        <v>200</v>
      </c>
      <c r="F219" s="26">
        <v>0.12</v>
      </c>
      <c r="G219" s="26">
        <v>0</v>
      </c>
      <c r="H219" s="26">
        <v>1.09</v>
      </c>
      <c r="I219" s="26">
        <v>6.72</v>
      </c>
      <c r="J219" s="26">
        <v>0.01</v>
      </c>
      <c r="K219" s="26">
        <v>3.75</v>
      </c>
      <c r="L219" s="9">
        <v>0</v>
      </c>
      <c r="M219" s="164">
        <v>3.5</v>
      </c>
      <c r="N219" s="26">
        <v>2.75</v>
      </c>
      <c r="O219" s="26">
        <v>2</v>
      </c>
      <c r="P219" s="14">
        <v>0.15</v>
      </c>
    </row>
    <row r="220" spans="2:16" ht="15.75" customHeight="1">
      <c r="B220" s="20"/>
      <c r="C220" s="21" t="s">
        <v>28</v>
      </c>
      <c r="D220" s="23">
        <v>4.59</v>
      </c>
      <c r="E220" s="23" t="s">
        <v>118</v>
      </c>
      <c r="F220" s="23">
        <v>7.45</v>
      </c>
      <c r="G220" s="23">
        <v>0.9</v>
      </c>
      <c r="H220" s="23">
        <v>48.85</v>
      </c>
      <c r="I220" s="23">
        <v>223</v>
      </c>
      <c r="J220" s="23">
        <v>0.14</v>
      </c>
      <c r="K220" s="23">
        <v>0</v>
      </c>
      <c r="L220" s="23">
        <v>0</v>
      </c>
      <c r="M220" s="23">
        <v>26.5</v>
      </c>
      <c r="N220" s="23">
        <v>122</v>
      </c>
      <c r="O220" s="23">
        <v>34.5</v>
      </c>
      <c r="P220" s="27">
        <v>1.8</v>
      </c>
    </row>
    <row r="221" spans="2:16" ht="15.75" customHeight="1" thickBot="1">
      <c r="B221" s="28"/>
      <c r="C221" s="29" t="s">
        <v>136</v>
      </c>
      <c r="D221" s="31">
        <v>52.39</v>
      </c>
      <c r="E221" s="88">
        <v>100</v>
      </c>
      <c r="F221" s="89">
        <v>0.4</v>
      </c>
      <c r="G221" s="88">
        <v>0</v>
      </c>
      <c r="H221" s="88">
        <v>11.3</v>
      </c>
      <c r="I221" s="88">
        <v>46</v>
      </c>
      <c r="J221" s="88">
        <v>0.01</v>
      </c>
      <c r="K221" s="88">
        <v>13</v>
      </c>
      <c r="L221" s="88">
        <v>0</v>
      </c>
      <c r="M221" s="88">
        <v>16</v>
      </c>
      <c r="N221" s="88">
        <v>11</v>
      </c>
      <c r="O221" s="88">
        <v>9</v>
      </c>
      <c r="P221" s="90">
        <v>2.2</v>
      </c>
    </row>
    <row r="222" spans="2:16" ht="15.75" customHeight="1" thickBot="1">
      <c r="B222" s="82"/>
      <c r="C222" s="101" t="s">
        <v>13</v>
      </c>
      <c r="D222" s="102">
        <f>SUM(D215:D221)</f>
        <v>210</v>
      </c>
      <c r="E222" s="102"/>
      <c r="F222" s="102">
        <f aca="true" t="shared" si="25" ref="F222:P222">SUM(F215:F221)</f>
        <v>38.51</v>
      </c>
      <c r="G222" s="102">
        <f t="shared" si="25"/>
        <v>19.659999999999997</v>
      </c>
      <c r="H222" s="102">
        <f t="shared" si="25"/>
        <v>111.32000000000001</v>
      </c>
      <c r="I222" s="102">
        <f t="shared" si="25"/>
        <v>782.41</v>
      </c>
      <c r="J222" s="102">
        <f t="shared" si="25"/>
        <v>0.5700000000000001</v>
      </c>
      <c r="K222" s="102">
        <f t="shared" si="25"/>
        <v>75.05</v>
      </c>
      <c r="L222" s="102">
        <f t="shared" si="25"/>
        <v>0.59</v>
      </c>
      <c r="M222" s="102">
        <f t="shared" si="25"/>
        <v>250.6</v>
      </c>
      <c r="N222" s="102">
        <f t="shared" si="25"/>
        <v>348.93</v>
      </c>
      <c r="O222" s="102">
        <f t="shared" si="25"/>
        <v>177.55</v>
      </c>
      <c r="P222" s="103">
        <f t="shared" si="25"/>
        <v>11.080000000000002</v>
      </c>
    </row>
    <row r="223" spans="2:16" ht="15.75" customHeight="1" thickBot="1">
      <c r="B223" s="82"/>
      <c r="C223" s="120" t="s">
        <v>29</v>
      </c>
      <c r="D223" s="121">
        <f>SUM(D213+D222)</f>
        <v>350</v>
      </c>
      <c r="E223" s="121"/>
      <c r="F223" s="121">
        <f aca="true" t="shared" si="26" ref="F223:P223">SUM(F213+F222)</f>
        <v>62.35</v>
      </c>
      <c r="G223" s="121">
        <f t="shared" si="26"/>
        <v>39.41</v>
      </c>
      <c r="H223" s="121">
        <f t="shared" si="26"/>
        <v>185.55</v>
      </c>
      <c r="I223" s="121">
        <f t="shared" si="26"/>
        <v>1370.35</v>
      </c>
      <c r="J223" s="121">
        <f t="shared" si="26"/>
        <v>0.8700000000000001</v>
      </c>
      <c r="K223" s="121">
        <f t="shared" si="26"/>
        <v>263.3</v>
      </c>
      <c r="L223" s="121">
        <f t="shared" si="26"/>
        <v>15.66</v>
      </c>
      <c r="M223" s="121">
        <f t="shared" si="26"/>
        <v>310.2</v>
      </c>
      <c r="N223" s="121">
        <f t="shared" si="26"/>
        <v>622.5699999999999</v>
      </c>
      <c r="O223" s="121">
        <f t="shared" si="26"/>
        <v>227.12</v>
      </c>
      <c r="P223" s="122">
        <f t="shared" si="26"/>
        <v>15.3</v>
      </c>
    </row>
    <row r="225" spans="2:8" ht="15.75">
      <c r="B225" s="127"/>
      <c r="C225" s="110"/>
      <c r="D225" s="110"/>
      <c r="E225" s="110" t="s">
        <v>85</v>
      </c>
      <c r="F225" s="110"/>
      <c r="G225" s="110"/>
      <c r="H225" s="110"/>
    </row>
    <row r="226" spans="2:8" ht="15.75">
      <c r="B226" s="110" t="s">
        <v>46</v>
      </c>
      <c r="C226" s="113" t="s">
        <v>53</v>
      </c>
      <c r="D226" s="110"/>
      <c r="E226" s="110"/>
      <c r="F226" s="110"/>
      <c r="G226" s="110"/>
      <c r="H226" s="110"/>
    </row>
    <row r="227" spans="2:8" ht="15" customHeight="1">
      <c r="B227" s="110" t="s">
        <v>48</v>
      </c>
      <c r="C227" s="110" t="s">
        <v>49</v>
      </c>
      <c r="D227" s="110"/>
      <c r="E227" s="110"/>
      <c r="F227" s="110"/>
      <c r="G227" s="110"/>
      <c r="H227" s="110"/>
    </row>
    <row r="228" spans="2:3" ht="15" customHeight="1" thickBot="1">
      <c r="B228" s="110" t="s">
        <v>132</v>
      </c>
      <c r="C228" s="110"/>
    </row>
    <row r="229" spans="2:16" ht="15" customHeight="1">
      <c r="B229" s="234" t="s">
        <v>0</v>
      </c>
      <c r="C229" s="242" t="s">
        <v>1</v>
      </c>
      <c r="D229" s="114" t="s">
        <v>21</v>
      </c>
      <c r="E229" s="236" t="s">
        <v>2</v>
      </c>
      <c r="F229" s="238" t="s">
        <v>3</v>
      </c>
      <c r="G229" s="239"/>
      <c r="H229" s="240"/>
      <c r="I229" s="236" t="s">
        <v>20</v>
      </c>
      <c r="J229" s="238" t="s">
        <v>19</v>
      </c>
      <c r="K229" s="239"/>
      <c r="L229" s="240"/>
      <c r="M229" s="238" t="s">
        <v>18</v>
      </c>
      <c r="N229" s="239"/>
      <c r="O229" s="239"/>
      <c r="P229" s="241"/>
    </row>
    <row r="230" spans="2:16" ht="30" customHeight="1" thickBot="1">
      <c r="B230" s="235"/>
      <c r="C230" s="243"/>
      <c r="D230" s="115" t="s">
        <v>22</v>
      </c>
      <c r="E230" s="237"/>
      <c r="F230" s="30" t="s">
        <v>4</v>
      </c>
      <c r="G230" s="30" t="s">
        <v>5</v>
      </c>
      <c r="H230" s="30" t="s">
        <v>6</v>
      </c>
      <c r="I230" s="237"/>
      <c r="J230" s="30" t="s">
        <v>59</v>
      </c>
      <c r="K230" s="30" t="s">
        <v>7</v>
      </c>
      <c r="L230" s="30" t="s">
        <v>8</v>
      </c>
      <c r="M230" s="30" t="s">
        <v>9</v>
      </c>
      <c r="N230" s="30" t="s">
        <v>10</v>
      </c>
      <c r="O230" s="30" t="s">
        <v>15</v>
      </c>
      <c r="P230" s="32" t="s">
        <v>16</v>
      </c>
    </row>
    <row r="231" spans="2:16" ht="16.5" thickBot="1">
      <c r="B231" s="215" t="s">
        <v>38</v>
      </c>
      <c r="C231" s="216"/>
      <c r="D231" s="216"/>
      <c r="E231" s="216"/>
      <c r="F231" s="216"/>
      <c r="G231" s="216"/>
      <c r="H231" s="216"/>
      <c r="I231" s="216"/>
      <c r="J231" s="216"/>
      <c r="K231" s="216"/>
      <c r="L231" s="216"/>
      <c r="M231" s="216"/>
      <c r="N231" s="216"/>
      <c r="O231" s="216"/>
      <c r="P231" s="217"/>
    </row>
    <row r="232" spans="2:16" ht="15.75" customHeight="1">
      <c r="B232" s="17" t="s">
        <v>117</v>
      </c>
      <c r="C232" s="18" t="s">
        <v>56</v>
      </c>
      <c r="D232" s="44">
        <v>27</v>
      </c>
      <c r="E232" s="10">
        <v>250</v>
      </c>
      <c r="F232" s="11">
        <v>12.28</v>
      </c>
      <c r="G232" s="11">
        <v>14.71</v>
      </c>
      <c r="H232" s="11">
        <v>51.68</v>
      </c>
      <c r="I232" s="11">
        <v>400.55</v>
      </c>
      <c r="J232" s="11">
        <v>0.14</v>
      </c>
      <c r="K232" s="11">
        <v>0.35</v>
      </c>
      <c r="L232" s="11">
        <v>0.04</v>
      </c>
      <c r="M232" s="15">
        <v>232.01</v>
      </c>
      <c r="N232" s="11">
        <v>185.3</v>
      </c>
      <c r="O232" s="11">
        <v>22.59</v>
      </c>
      <c r="P232" s="13">
        <v>1.05</v>
      </c>
    </row>
    <row r="233" spans="2:16" ht="15.75" customHeight="1">
      <c r="B233" s="20" t="s">
        <v>44</v>
      </c>
      <c r="C233" s="21" t="s">
        <v>184</v>
      </c>
      <c r="D233" s="55">
        <v>1.6</v>
      </c>
      <c r="E233" s="23">
        <v>200</v>
      </c>
      <c r="F233" s="8">
        <v>1.5</v>
      </c>
      <c r="G233" s="8">
        <v>1.41</v>
      </c>
      <c r="H233" s="8">
        <v>0.1</v>
      </c>
      <c r="I233" s="8">
        <v>1.05</v>
      </c>
      <c r="J233" s="8">
        <v>0.02</v>
      </c>
      <c r="K233" s="8">
        <v>0.6</v>
      </c>
      <c r="L233" s="9">
        <v>1</v>
      </c>
      <c r="M233" s="8">
        <v>65.75</v>
      </c>
      <c r="N233" s="9">
        <v>53.75</v>
      </c>
      <c r="O233" s="9">
        <v>11.4</v>
      </c>
      <c r="P233" s="16">
        <v>0.92</v>
      </c>
    </row>
    <row r="234" spans="2:16" ht="15.75" customHeight="1">
      <c r="B234" s="20"/>
      <c r="C234" s="21" t="s">
        <v>28</v>
      </c>
      <c r="D234" s="24">
        <v>6.12</v>
      </c>
      <c r="E234" s="23" t="s">
        <v>118</v>
      </c>
      <c r="F234" s="23">
        <v>7.45</v>
      </c>
      <c r="G234" s="23">
        <v>0.9</v>
      </c>
      <c r="H234" s="23">
        <v>48.85</v>
      </c>
      <c r="I234" s="23">
        <v>223</v>
      </c>
      <c r="J234" s="23">
        <v>0.14</v>
      </c>
      <c r="K234" s="23">
        <v>0</v>
      </c>
      <c r="L234" s="23">
        <v>0</v>
      </c>
      <c r="M234" s="23">
        <v>26.5</v>
      </c>
      <c r="N234" s="23">
        <v>122</v>
      </c>
      <c r="O234" s="23">
        <v>34.5</v>
      </c>
      <c r="P234" s="27">
        <v>1.8</v>
      </c>
    </row>
    <row r="235" spans="2:16" ht="15.75" customHeight="1" thickBot="1">
      <c r="B235" s="28"/>
      <c r="C235" s="29" t="s">
        <v>185</v>
      </c>
      <c r="D235" s="31">
        <v>21.28</v>
      </c>
      <c r="E235" s="30">
        <v>100</v>
      </c>
      <c r="F235" s="31">
        <v>0.4</v>
      </c>
      <c r="G235" s="30">
        <v>0</v>
      </c>
      <c r="H235" s="30">
        <v>11.3</v>
      </c>
      <c r="I235" s="30">
        <v>46</v>
      </c>
      <c r="J235" s="30">
        <v>0.01</v>
      </c>
      <c r="K235" s="30">
        <v>13</v>
      </c>
      <c r="L235" s="30">
        <v>0</v>
      </c>
      <c r="M235" s="30">
        <v>16</v>
      </c>
      <c r="N235" s="30">
        <v>11</v>
      </c>
      <c r="O235" s="30">
        <v>9</v>
      </c>
      <c r="P235" s="32">
        <v>2.2</v>
      </c>
    </row>
    <row r="236" spans="2:16" ht="15.75" customHeight="1" thickBot="1">
      <c r="B236" s="118"/>
      <c r="C236" s="101" t="s">
        <v>13</v>
      </c>
      <c r="D236" s="102">
        <f>SUM(D232:D235)</f>
        <v>56</v>
      </c>
      <c r="E236" s="102"/>
      <c r="F236" s="102">
        <f aca="true" t="shared" si="27" ref="F236:P236">SUM(F232:F235)</f>
        <v>21.63</v>
      </c>
      <c r="G236" s="102">
        <f t="shared" si="27"/>
        <v>17.02</v>
      </c>
      <c r="H236" s="102">
        <f t="shared" si="27"/>
        <v>111.92999999999999</v>
      </c>
      <c r="I236" s="102">
        <f t="shared" si="27"/>
        <v>670.6</v>
      </c>
      <c r="J236" s="102">
        <f t="shared" si="27"/>
        <v>0.31000000000000005</v>
      </c>
      <c r="K236" s="102">
        <f t="shared" si="27"/>
        <v>13.95</v>
      </c>
      <c r="L236" s="102">
        <f t="shared" si="27"/>
        <v>1.04</v>
      </c>
      <c r="M236" s="102">
        <f t="shared" si="27"/>
        <v>340.26</v>
      </c>
      <c r="N236" s="102">
        <f t="shared" si="27"/>
        <v>372.05</v>
      </c>
      <c r="O236" s="102">
        <f t="shared" si="27"/>
        <v>77.49000000000001</v>
      </c>
      <c r="P236" s="103">
        <f t="shared" si="27"/>
        <v>5.970000000000001</v>
      </c>
    </row>
    <row r="237" spans="2:16" ht="16.5" thickBot="1">
      <c r="B237" s="218" t="s">
        <v>39</v>
      </c>
      <c r="C237" s="219"/>
      <c r="D237" s="219"/>
      <c r="E237" s="219"/>
      <c r="F237" s="219"/>
      <c r="G237" s="219"/>
      <c r="H237" s="219"/>
      <c r="I237" s="219"/>
      <c r="J237" s="219"/>
      <c r="K237" s="219"/>
      <c r="L237" s="219"/>
      <c r="M237" s="219"/>
      <c r="N237" s="219"/>
      <c r="O237" s="219"/>
      <c r="P237" s="220"/>
    </row>
    <row r="238" spans="2:16" ht="27.75" customHeight="1">
      <c r="B238" s="17" t="s">
        <v>81</v>
      </c>
      <c r="C238" s="18" t="s">
        <v>102</v>
      </c>
      <c r="D238" s="44">
        <v>37.78</v>
      </c>
      <c r="E238" s="57">
        <v>100</v>
      </c>
      <c r="F238" s="11">
        <v>0.8</v>
      </c>
      <c r="G238" s="11">
        <v>5</v>
      </c>
      <c r="H238" s="11">
        <v>4.29</v>
      </c>
      <c r="I238" s="11">
        <v>64.94</v>
      </c>
      <c r="J238" s="11">
        <v>0.05</v>
      </c>
      <c r="K238" s="11">
        <v>17.75</v>
      </c>
      <c r="L238" s="11">
        <v>0</v>
      </c>
      <c r="M238" s="11">
        <v>19.44</v>
      </c>
      <c r="N238" s="11">
        <v>35.86</v>
      </c>
      <c r="O238" s="11">
        <v>17.2</v>
      </c>
      <c r="P238" s="13">
        <v>1.15</v>
      </c>
    </row>
    <row r="239" spans="2:16" ht="18.75" customHeight="1">
      <c r="B239" s="20" t="s">
        <v>119</v>
      </c>
      <c r="C239" s="21" t="s">
        <v>178</v>
      </c>
      <c r="D239" s="22">
        <v>25</v>
      </c>
      <c r="E239" s="48">
        <v>250</v>
      </c>
      <c r="F239" s="49">
        <v>2.52</v>
      </c>
      <c r="G239" s="49">
        <v>3.33</v>
      </c>
      <c r="H239" s="49">
        <v>18.11</v>
      </c>
      <c r="I239" s="49">
        <v>115.01</v>
      </c>
      <c r="J239" s="49">
        <v>0.11</v>
      </c>
      <c r="K239" s="49">
        <v>16</v>
      </c>
      <c r="L239" s="49">
        <v>0.02</v>
      </c>
      <c r="M239" s="49">
        <v>21</v>
      </c>
      <c r="N239" s="9">
        <v>72.05</v>
      </c>
      <c r="O239" s="9">
        <v>26.6</v>
      </c>
      <c r="P239" s="14">
        <v>1.2</v>
      </c>
    </row>
    <row r="240" spans="2:16" ht="15.75" customHeight="1">
      <c r="B240" s="20" t="s">
        <v>124</v>
      </c>
      <c r="C240" s="21" t="s">
        <v>100</v>
      </c>
      <c r="D240" s="23">
        <v>65</v>
      </c>
      <c r="E240" s="23">
        <v>100</v>
      </c>
      <c r="F240" s="9">
        <v>23.86</v>
      </c>
      <c r="G240" s="9">
        <v>7.52</v>
      </c>
      <c r="H240" s="9">
        <v>0.6</v>
      </c>
      <c r="I240" s="9">
        <v>175.08</v>
      </c>
      <c r="J240" s="9">
        <v>0.07</v>
      </c>
      <c r="K240" s="9">
        <v>0.6</v>
      </c>
      <c r="L240" s="9">
        <v>0</v>
      </c>
      <c r="M240" s="9">
        <v>61.84</v>
      </c>
      <c r="N240" s="9">
        <v>4.52</v>
      </c>
      <c r="O240" s="9">
        <v>55.76</v>
      </c>
      <c r="P240" s="14">
        <v>3.62</v>
      </c>
    </row>
    <row r="241" spans="2:16" ht="15.75" customHeight="1">
      <c r="B241" s="20" t="s">
        <v>62</v>
      </c>
      <c r="C241" s="21" t="s">
        <v>27</v>
      </c>
      <c r="D241" s="23">
        <v>26</v>
      </c>
      <c r="E241" s="26">
        <v>230</v>
      </c>
      <c r="F241" s="9">
        <v>4.7</v>
      </c>
      <c r="G241" s="9">
        <v>6.28</v>
      </c>
      <c r="H241" s="9">
        <v>36.8</v>
      </c>
      <c r="I241" s="9">
        <v>226.9</v>
      </c>
      <c r="J241" s="9">
        <v>0.25</v>
      </c>
      <c r="K241" s="9">
        <v>39.68</v>
      </c>
      <c r="L241" s="9">
        <v>0.72</v>
      </c>
      <c r="M241" s="9">
        <v>140.76</v>
      </c>
      <c r="N241" s="9">
        <v>147.06</v>
      </c>
      <c r="O241" s="166">
        <v>50.3</v>
      </c>
      <c r="P241" s="166">
        <v>1.82</v>
      </c>
    </row>
    <row r="242" spans="2:16" ht="15.75" customHeight="1">
      <c r="B242" s="20" t="s">
        <v>120</v>
      </c>
      <c r="C242" s="21" t="s">
        <v>179</v>
      </c>
      <c r="D242" s="24">
        <v>20</v>
      </c>
      <c r="E242" s="23">
        <v>200</v>
      </c>
      <c r="F242" s="26">
        <v>0.12</v>
      </c>
      <c r="G242" s="26">
        <v>0</v>
      </c>
      <c r="H242" s="26">
        <v>1.09</v>
      </c>
      <c r="I242" s="26">
        <v>6.72</v>
      </c>
      <c r="J242" s="26">
        <v>0.01</v>
      </c>
      <c r="K242" s="26">
        <v>3.75</v>
      </c>
      <c r="L242" s="9">
        <v>0</v>
      </c>
      <c r="M242" s="164">
        <v>3.5</v>
      </c>
      <c r="N242" s="26">
        <v>2.75</v>
      </c>
      <c r="O242" s="26">
        <v>2</v>
      </c>
      <c r="P242" s="14">
        <v>0.15</v>
      </c>
    </row>
    <row r="243" spans="2:16" ht="15.75" customHeight="1">
      <c r="B243" s="20"/>
      <c r="C243" s="21" t="s">
        <v>28</v>
      </c>
      <c r="D243" s="23">
        <v>6.12</v>
      </c>
      <c r="E243" s="23" t="s">
        <v>74</v>
      </c>
      <c r="F243" s="23">
        <v>5.96</v>
      </c>
      <c r="G243" s="23">
        <v>0.72</v>
      </c>
      <c r="H243" s="23">
        <v>39.08</v>
      </c>
      <c r="I243" s="23">
        <v>178.4</v>
      </c>
      <c r="J243" s="23">
        <v>0.11</v>
      </c>
      <c r="K243" s="23">
        <v>0</v>
      </c>
      <c r="L243" s="23">
        <v>0</v>
      </c>
      <c r="M243" s="23">
        <v>21.2</v>
      </c>
      <c r="N243" s="23">
        <v>97.6</v>
      </c>
      <c r="O243" s="23">
        <v>27.6</v>
      </c>
      <c r="P243" s="27">
        <v>1.44</v>
      </c>
    </row>
    <row r="244" spans="2:16" ht="15.75" customHeight="1" thickBot="1">
      <c r="B244" s="28"/>
      <c r="C244" s="21" t="s">
        <v>180</v>
      </c>
      <c r="D244" s="179">
        <v>52.26</v>
      </c>
      <c r="E244" s="23">
        <v>115</v>
      </c>
      <c r="F244" s="180">
        <v>3.68</v>
      </c>
      <c r="G244" s="180">
        <v>2.88</v>
      </c>
      <c r="H244" s="180">
        <v>18.98</v>
      </c>
      <c r="I244" s="180">
        <v>115.15</v>
      </c>
      <c r="J244" s="23">
        <v>0.01</v>
      </c>
      <c r="K244" s="23">
        <v>13</v>
      </c>
      <c r="L244" s="23">
        <v>0</v>
      </c>
      <c r="M244" s="23">
        <v>16</v>
      </c>
      <c r="N244" s="23">
        <v>11</v>
      </c>
      <c r="O244" s="23">
        <v>9</v>
      </c>
      <c r="P244" s="23">
        <v>2.2</v>
      </c>
    </row>
    <row r="245" spans="2:16" ht="15.75" customHeight="1" thickBot="1">
      <c r="B245" s="28"/>
      <c r="C245" s="29" t="s">
        <v>136</v>
      </c>
      <c r="D245" s="31">
        <v>61.84</v>
      </c>
      <c r="E245" s="30">
        <v>100</v>
      </c>
      <c r="F245" s="31">
        <v>0.4</v>
      </c>
      <c r="G245" s="30">
        <v>0</v>
      </c>
      <c r="H245" s="30">
        <v>11.3</v>
      </c>
      <c r="I245" s="30">
        <v>46</v>
      </c>
      <c r="J245" s="88">
        <v>0.01</v>
      </c>
      <c r="K245" s="88">
        <v>13</v>
      </c>
      <c r="L245" s="88">
        <v>0</v>
      </c>
      <c r="M245" s="88">
        <v>16</v>
      </c>
      <c r="N245" s="88">
        <v>11</v>
      </c>
      <c r="O245" s="88">
        <v>9</v>
      </c>
      <c r="P245" s="90">
        <v>2.2</v>
      </c>
    </row>
    <row r="246" spans="2:16" ht="15.75" customHeight="1" thickBot="1">
      <c r="B246" s="82"/>
      <c r="C246" s="101" t="s">
        <v>13</v>
      </c>
      <c r="D246" s="102">
        <f>SUM(D238:D245)</f>
        <v>294</v>
      </c>
      <c r="E246" s="102"/>
      <c r="F246" s="102">
        <f aca="true" t="shared" si="28" ref="F246:P246">SUM(F238:F245)</f>
        <v>42.04</v>
      </c>
      <c r="G246" s="102">
        <f t="shared" si="28"/>
        <v>25.729999999999997</v>
      </c>
      <c r="H246" s="102">
        <f t="shared" si="28"/>
        <v>130.25</v>
      </c>
      <c r="I246" s="102">
        <f t="shared" si="28"/>
        <v>928.1999999999999</v>
      </c>
      <c r="J246" s="102">
        <f t="shared" si="28"/>
        <v>0.62</v>
      </c>
      <c r="K246" s="102">
        <f t="shared" si="28"/>
        <v>103.78</v>
      </c>
      <c r="L246" s="102">
        <f t="shared" si="28"/>
        <v>0.74</v>
      </c>
      <c r="M246" s="102">
        <f t="shared" si="28"/>
        <v>299.74</v>
      </c>
      <c r="N246" s="102">
        <f t="shared" si="28"/>
        <v>381.84000000000003</v>
      </c>
      <c r="O246" s="102">
        <f t="shared" si="28"/>
        <v>197.46</v>
      </c>
      <c r="P246" s="103">
        <f t="shared" si="28"/>
        <v>13.780000000000001</v>
      </c>
    </row>
    <row r="247" spans="2:16" ht="15.75" customHeight="1" thickBot="1">
      <c r="B247" s="82"/>
      <c r="C247" s="120" t="s">
        <v>29</v>
      </c>
      <c r="D247" s="121">
        <f>SUM(D236+D246)</f>
        <v>350</v>
      </c>
      <c r="E247" s="121"/>
      <c r="F247" s="121">
        <f aca="true" t="shared" si="29" ref="F247:P247">SUM(F236+F246)</f>
        <v>63.67</v>
      </c>
      <c r="G247" s="121">
        <f t="shared" si="29"/>
        <v>42.75</v>
      </c>
      <c r="H247" s="121">
        <f t="shared" si="29"/>
        <v>242.18</v>
      </c>
      <c r="I247" s="121">
        <f t="shared" si="29"/>
        <v>1598.8</v>
      </c>
      <c r="J247" s="121">
        <f t="shared" si="29"/>
        <v>0.93</v>
      </c>
      <c r="K247" s="121">
        <f t="shared" si="29"/>
        <v>117.73</v>
      </c>
      <c r="L247" s="121">
        <f t="shared" si="29"/>
        <v>1.78</v>
      </c>
      <c r="M247" s="121">
        <f t="shared" si="29"/>
        <v>640</v>
      </c>
      <c r="N247" s="121">
        <f t="shared" si="29"/>
        <v>753.8900000000001</v>
      </c>
      <c r="O247" s="121">
        <f t="shared" si="29"/>
        <v>274.95000000000005</v>
      </c>
      <c r="P247" s="122">
        <f t="shared" si="29"/>
        <v>19.75</v>
      </c>
    </row>
    <row r="249" spans="2:12" ht="15.75">
      <c r="B249" s="127"/>
      <c r="C249" s="110"/>
      <c r="D249" s="110"/>
      <c r="E249" s="110" t="s">
        <v>84</v>
      </c>
      <c r="F249" s="110"/>
      <c r="G249" s="110"/>
      <c r="H249" s="110"/>
      <c r="L249" s="112"/>
    </row>
    <row r="250" spans="2:12" ht="15.75">
      <c r="B250" s="110" t="s">
        <v>46</v>
      </c>
      <c r="C250" s="113" t="s">
        <v>54</v>
      </c>
      <c r="D250" s="110"/>
      <c r="E250" s="110"/>
      <c r="F250" s="110"/>
      <c r="G250" s="110"/>
      <c r="H250" s="110"/>
      <c r="L250" s="112"/>
    </row>
    <row r="251" spans="2:12" ht="15" customHeight="1">
      <c r="B251" s="110" t="s">
        <v>48</v>
      </c>
      <c r="C251" s="110" t="s">
        <v>49</v>
      </c>
      <c r="D251" s="110"/>
      <c r="E251" s="110"/>
      <c r="F251" s="110"/>
      <c r="G251" s="110"/>
      <c r="H251" s="110"/>
      <c r="L251" s="112"/>
    </row>
    <row r="252" spans="2:3" ht="15" customHeight="1" thickBot="1">
      <c r="B252" s="110" t="s">
        <v>132</v>
      </c>
      <c r="C252" s="110"/>
    </row>
    <row r="253" spans="2:16" ht="15" customHeight="1">
      <c r="B253" s="234" t="s">
        <v>0</v>
      </c>
      <c r="C253" s="242" t="s">
        <v>1</v>
      </c>
      <c r="D253" s="114" t="s">
        <v>21</v>
      </c>
      <c r="E253" s="236" t="s">
        <v>2</v>
      </c>
      <c r="F253" s="238" t="s">
        <v>3</v>
      </c>
      <c r="G253" s="239"/>
      <c r="H253" s="240"/>
      <c r="I253" s="236" t="s">
        <v>20</v>
      </c>
      <c r="J253" s="238" t="s">
        <v>19</v>
      </c>
      <c r="K253" s="239"/>
      <c r="L253" s="240"/>
      <c r="M253" s="238" t="s">
        <v>18</v>
      </c>
      <c r="N253" s="239"/>
      <c r="O253" s="239"/>
      <c r="P253" s="241"/>
    </row>
    <row r="254" spans="2:16" ht="15" customHeight="1" thickBot="1">
      <c r="B254" s="235"/>
      <c r="C254" s="243"/>
      <c r="D254" s="115" t="s">
        <v>22</v>
      </c>
      <c r="E254" s="237"/>
      <c r="F254" s="30" t="s">
        <v>4</v>
      </c>
      <c r="G254" s="30" t="s">
        <v>5</v>
      </c>
      <c r="H254" s="30" t="s">
        <v>6</v>
      </c>
      <c r="I254" s="237"/>
      <c r="J254" s="30" t="s">
        <v>59</v>
      </c>
      <c r="K254" s="30" t="s">
        <v>7</v>
      </c>
      <c r="L254" s="30" t="s">
        <v>8</v>
      </c>
      <c r="M254" s="30" t="s">
        <v>9</v>
      </c>
      <c r="N254" s="30" t="s">
        <v>10</v>
      </c>
      <c r="O254" s="30" t="s">
        <v>15</v>
      </c>
      <c r="P254" s="32" t="s">
        <v>16</v>
      </c>
    </row>
    <row r="255" spans="2:16" ht="16.5" thickBot="1">
      <c r="B255" s="215" t="s">
        <v>38</v>
      </c>
      <c r="C255" s="216"/>
      <c r="D255" s="216"/>
      <c r="E255" s="216"/>
      <c r="F255" s="216"/>
      <c r="G255" s="216"/>
      <c r="H255" s="216"/>
      <c r="I255" s="216"/>
      <c r="J255" s="216"/>
      <c r="K255" s="216"/>
      <c r="L255" s="216"/>
      <c r="M255" s="216"/>
      <c r="N255" s="216"/>
      <c r="O255" s="216"/>
      <c r="P255" s="217"/>
    </row>
    <row r="256" spans="2:16" ht="15.75" customHeight="1">
      <c r="B256" s="17"/>
      <c r="C256" s="18" t="s">
        <v>101</v>
      </c>
      <c r="D256" s="44">
        <v>17.89</v>
      </c>
      <c r="E256" s="10">
        <v>60</v>
      </c>
      <c r="F256" s="11">
        <v>0.48</v>
      </c>
      <c r="G256" s="11">
        <v>0</v>
      </c>
      <c r="H256" s="11">
        <v>1.8</v>
      </c>
      <c r="I256" s="11">
        <v>9</v>
      </c>
      <c r="J256" s="11">
        <v>0.02</v>
      </c>
      <c r="K256" s="11">
        <v>6</v>
      </c>
      <c r="L256" s="11">
        <v>0</v>
      </c>
      <c r="M256" s="11">
        <v>13.8</v>
      </c>
      <c r="N256" s="11">
        <v>25.2</v>
      </c>
      <c r="O256" s="11">
        <v>8.4</v>
      </c>
      <c r="P256" s="13">
        <v>0.54</v>
      </c>
    </row>
    <row r="257" spans="2:16" ht="21" customHeight="1">
      <c r="B257" s="20" t="s">
        <v>116</v>
      </c>
      <c r="C257" s="21" t="s">
        <v>152</v>
      </c>
      <c r="D257" s="24">
        <v>59.72</v>
      </c>
      <c r="E257" s="8">
        <v>90</v>
      </c>
      <c r="F257" s="9">
        <v>12.61</v>
      </c>
      <c r="G257" s="9">
        <v>6.73</v>
      </c>
      <c r="H257" s="9">
        <v>9.94</v>
      </c>
      <c r="I257" s="9">
        <v>209.42</v>
      </c>
      <c r="J257" s="9">
        <v>0.12</v>
      </c>
      <c r="K257" s="9">
        <v>0.12</v>
      </c>
      <c r="L257" s="9">
        <v>0.23</v>
      </c>
      <c r="M257" s="9">
        <v>22.54</v>
      </c>
      <c r="N257" s="9">
        <v>142.32</v>
      </c>
      <c r="O257" s="9">
        <v>21.47</v>
      </c>
      <c r="P257" s="14">
        <v>2.03</v>
      </c>
    </row>
    <row r="258" spans="2:16" ht="15.75" customHeight="1">
      <c r="B258" s="20" t="s">
        <v>43</v>
      </c>
      <c r="C258" s="21" t="s">
        <v>23</v>
      </c>
      <c r="D258" s="24">
        <v>9.72</v>
      </c>
      <c r="E258" s="8">
        <v>150</v>
      </c>
      <c r="F258" s="9">
        <v>3.64</v>
      </c>
      <c r="G258" s="9">
        <v>4.58</v>
      </c>
      <c r="H258" s="9">
        <v>38.04</v>
      </c>
      <c r="I258" s="9">
        <v>210.28</v>
      </c>
      <c r="J258" s="9">
        <v>0.04</v>
      </c>
      <c r="K258" s="9">
        <v>0</v>
      </c>
      <c r="L258" s="9">
        <v>0.03</v>
      </c>
      <c r="M258" s="9">
        <v>14.58</v>
      </c>
      <c r="N258" s="9">
        <v>53.74</v>
      </c>
      <c r="O258" s="9">
        <v>11.54</v>
      </c>
      <c r="P258" s="27">
        <v>0.98</v>
      </c>
    </row>
    <row r="259" spans="2:16" ht="15.75" customHeight="1">
      <c r="B259" s="20" t="s">
        <v>120</v>
      </c>
      <c r="C259" s="21" t="s">
        <v>169</v>
      </c>
      <c r="D259" s="24">
        <v>19</v>
      </c>
      <c r="E259" s="23">
        <v>200</v>
      </c>
      <c r="F259" s="26">
        <v>0.12</v>
      </c>
      <c r="G259" s="26">
        <v>0</v>
      </c>
      <c r="H259" s="26">
        <v>1.09</v>
      </c>
      <c r="I259" s="26">
        <v>6.72</v>
      </c>
      <c r="J259" s="26">
        <v>0.01</v>
      </c>
      <c r="K259" s="26">
        <v>3.75</v>
      </c>
      <c r="L259" s="9">
        <v>0</v>
      </c>
      <c r="M259" s="164">
        <v>3.5</v>
      </c>
      <c r="N259" s="26">
        <v>2.75</v>
      </c>
      <c r="O259" s="26">
        <v>2</v>
      </c>
      <c r="P259" s="14">
        <v>0.15</v>
      </c>
    </row>
    <row r="260" spans="2:16" ht="15.75" customHeight="1">
      <c r="B260" s="20"/>
      <c r="C260" s="21" t="s">
        <v>141</v>
      </c>
      <c r="D260" s="24">
        <v>1.41</v>
      </c>
      <c r="E260" s="23" t="s">
        <v>88</v>
      </c>
      <c r="F260" s="23">
        <v>2.98</v>
      </c>
      <c r="G260" s="23">
        <v>0.36</v>
      </c>
      <c r="H260" s="23">
        <v>19.54</v>
      </c>
      <c r="I260" s="23">
        <v>89.2</v>
      </c>
      <c r="J260" s="23">
        <v>0.05</v>
      </c>
      <c r="K260" s="23">
        <v>0</v>
      </c>
      <c r="L260" s="23">
        <v>0</v>
      </c>
      <c r="M260" s="23">
        <v>10.6</v>
      </c>
      <c r="N260" s="23">
        <v>36.8</v>
      </c>
      <c r="O260" s="23">
        <v>13.8</v>
      </c>
      <c r="P260" s="27">
        <v>0.36</v>
      </c>
    </row>
    <row r="261" spans="2:16" ht="15.75" customHeight="1" thickBot="1">
      <c r="B261" s="28"/>
      <c r="C261" s="29" t="s">
        <v>136</v>
      </c>
      <c r="D261" s="31">
        <v>32.26</v>
      </c>
      <c r="E261" s="30">
        <v>100</v>
      </c>
      <c r="F261" s="31">
        <v>0.9</v>
      </c>
      <c r="G261" s="30">
        <v>0</v>
      </c>
      <c r="H261" s="30">
        <v>8.4</v>
      </c>
      <c r="I261" s="30">
        <v>38</v>
      </c>
      <c r="J261" s="30">
        <v>0.04</v>
      </c>
      <c r="K261" s="30">
        <v>60</v>
      </c>
      <c r="L261" s="30">
        <v>0</v>
      </c>
      <c r="M261" s="30">
        <v>34</v>
      </c>
      <c r="N261" s="30">
        <v>23</v>
      </c>
      <c r="O261" s="30">
        <v>13</v>
      </c>
      <c r="P261" s="32">
        <v>0.3</v>
      </c>
    </row>
    <row r="262" spans="2:16" ht="15.75" customHeight="1" thickBot="1">
      <c r="B262" s="118"/>
      <c r="C262" s="101" t="s">
        <v>13</v>
      </c>
      <c r="D262" s="102">
        <f>SUM(D256:D261)</f>
        <v>140</v>
      </c>
      <c r="E262" s="119"/>
      <c r="F262" s="135">
        <v>27.23</v>
      </c>
      <c r="G262" s="102">
        <v>13.46</v>
      </c>
      <c r="H262" s="102">
        <f aca="true" t="shared" si="30" ref="H262:P262">SUM(H256:H261)</f>
        <v>78.81</v>
      </c>
      <c r="I262" s="102">
        <f t="shared" si="30"/>
        <v>562.62</v>
      </c>
      <c r="J262" s="102">
        <f t="shared" si="30"/>
        <v>0.27999999999999997</v>
      </c>
      <c r="K262" s="102">
        <f t="shared" si="30"/>
        <v>69.87</v>
      </c>
      <c r="L262" s="102">
        <f t="shared" si="30"/>
        <v>0.26</v>
      </c>
      <c r="M262" s="102">
        <f t="shared" si="30"/>
        <v>99.02</v>
      </c>
      <c r="N262" s="102">
        <f t="shared" si="30"/>
        <v>283.81</v>
      </c>
      <c r="O262" s="102">
        <f t="shared" si="30"/>
        <v>70.21</v>
      </c>
      <c r="P262" s="103">
        <f t="shared" si="30"/>
        <v>4.359999999999999</v>
      </c>
    </row>
    <row r="263" spans="2:16" ht="16.5" thickBot="1">
      <c r="B263" s="218" t="s">
        <v>39</v>
      </c>
      <c r="C263" s="219"/>
      <c r="D263" s="219"/>
      <c r="E263" s="219"/>
      <c r="F263" s="219"/>
      <c r="G263" s="219"/>
      <c r="H263" s="219"/>
      <c r="I263" s="219"/>
      <c r="J263" s="219"/>
      <c r="K263" s="219"/>
      <c r="L263" s="219"/>
      <c r="M263" s="219"/>
      <c r="N263" s="219"/>
      <c r="O263" s="219"/>
      <c r="P263" s="220"/>
    </row>
    <row r="264" spans="2:16" ht="30" customHeight="1">
      <c r="B264" s="17" t="s">
        <v>68</v>
      </c>
      <c r="C264" s="18" t="s">
        <v>30</v>
      </c>
      <c r="D264" s="19">
        <v>30</v>
      </c>
      <c r="E264" s="184">
        <v>60</v>
      </c>
      <c r="F264" s="171">
        <v>0.46</v>
      </c>
      <c r="G264" s="171">
        <v>5.99</v>
      </c>
      <c r="H264" s="171">
        <v>3.39</v>
      </c>
      <c r="I264" s="171">
        <v>70.58</v>
      </c>
      <c r="J264" s="171">
        <v>0.03</v>
      </c>
      <c r="K264" s="171">
        <v>11.85</v>
      </c>
      <c r="L264" s="171">
        <v>0</v>
      </c>
      <c r="M264" s="171">
        <v>9.68</v>
      </c>
      <c r="N264" s="171">
        <v>18.04</v>
      </c>
      <c r="O264" s="171">
        <v>10.2</v>
      </c>
      <c r="P264" s="172">
        <v>0.69</v>
      </c>
    </row>
    <row r="265" spans="2:16" ht="23.25" customHeight="1">
      <c r="B265" s="20" t="s">
        <v>33</v>
      </c>
      <c r="C265" s="21" t="s">
        <v>181</v>
      </c>
      <c r="D265" s="24">
        <v>25</v>
      </c>
      <c r="E265" s="26">
        <v>250</v>
      </c>
      <c r="F265" s="9">
        <v>2.7</v>
      </c>
      <c r="G265" s="9">
        <v>1.75</v>
      </c>
      <c r="H265" s="9">
        <v>21.69</v>
      </c>
      <c r="I265" s="9">
        <v>138.15</v>
      </c>
      <c r="J265" s="9">
        <v>0.12</v>
      </c>
      <c r="K265" s="9">
        <v>16.62</v>
      </c>
      <c r="L265" s="9">
        <v>0.01</v>
      </c>
      <c r="M265" s="9">
        <v>35.32</v>
      </c>
      <c r="N265" s="9">
        <v>62.5</v>
      </c>
      <c r="O265" s="9">
        <v>27.03</v>
      </c>
      <c r="P265" s="14">
        <v>1.07</v>
      </c>
    </row>
    <row r="266" spans="2:16" ht="22.5" customHeight="1">
      <c r="B266" s="20" t="s">
        <v>182</v>
      </c>
      <c r="C266" s="21" t="s">
        <v>183</v>
      </c>
      <c r="D266" s="24">
        <v>120</v>
      </c>
      <c r="E266" s="181">
        <v>90</v>
      </c>
      <c r="F266" s="182">
        <v>22.55</v>
      </c>
      <c r="G266" s="182">
        <v>17.41</v>
      </c>
      <c r="H266" s="183">
        <v>2.87</v>
      </c>
      <c r="I266" s="183">
        <v>271.46</v>
      </c>
      <c r="J266" s="182">
        <v>0.18</v>
      </c>
      <c r="K266" s="182">
        <v>4.6</v>
      </c>
      <c r="L266" s="182">
        <v>0.03</v>
      </c>
      <c r="M266" s="182">
        <v>20.55</v>
      </c>
      <c r="N266" s="182">
        <v>254.63</v>
      </c>
      <c r="O266" s="182">
        <v>27.9</v>
      </c>
      <c r="P266" s="185">
        <v>3.45</v>
      </c>
    </row>
    <row r="267" spans="2:16" ht="15.75" customHeight="1">
      <c r="B267" s="20" t="s">
        <v>121</v>
      </c>
      <c r="C267" s="21" t="s">
        <v>24</v>
      </c>
      <c r="D267" s="24">
        <v>8.81</v>
      </c>
      <c r="E267" s="8">
        <v>150</v>
      </c>
      <c r="F267" s="9">
        <v>6.83</v>
      </c>
      <c r="G267" s="9">
        <v>4.91</v>
      </c>
      <c r="H267" s="9">
        <v>37.89</v>
      </c>
      <c r="I267" s="9">
        <v>226.01</v>
      </c>
      <c r="J267" s="9">
        <v>0.38</v>
      </c>
      <c r="K267" s="9">
        <v>0</v>
      </c>
      <c r="L267" s="9">
        <v>0.02</v>
      </c>
      <c r="M267" s="9">
        <v>18.01</v>
      </c>
      <c r="N267" s="9">
        <v>145.52</v>
      </c>
      <c r="O267" s="9">
        <v>62.78</v>
      </c>
      <c r="P267" s="14">
        <v>4.35</v>
      </c>
    </row>
    <row r="268" spans="2:16" ht="15.75" customHeight="1">
      <c r="B268" s="20" t="s">
        <v>69</v>
      </c>
      <c r="C268" s="21" t="s">
        <v>170</v>
      </c>
      <c r="D268" s="62">
        <v>21.36</v>
      </c>
      <c r="E268" s="23">
        <v>200</v>
      </c>
      <c r="F268" s="26">
        <v>0.12</v>
      </c>
      <c r="G268" s="26">
        <v>0</v>
      </c>
      <c r="H268" s="26">
        <v>1.09</v>
      </c>
      <c r="I268" s="26">
        <v>6.72</v>
      </c>
      <c r="J268" s="26">
        <v>0.01</v>
      </c>
      <c r="K268" s="26">
        <v>3.75</v>
      </c>
      <c r="L268" s="9">
        <v>0</v>
      </c>
      <c r="M268" s="164">
        <v>3.5</v>
      </c>
      <c r="N268" s="26">
        <v>2.75</v>
      </c>
      <c r="O268" s="26">
        <v>2</v>
      </c>
      <c r="P268" s="14">
        <v>0.15</v>
      </c>
    </row>
    <row r="269" spans="2:16" ht="15.75" customHeight="1">
      <c r="B269" s="20"/>
      <c r="C269" s="21" t="s">
        <v>141</v>
      </c>
      <c r="D269" s="24">
        <v>4.83</v>
      </c>
      <c r="E269" s="23" t="s">
        <v>93</v>
      </c>
      <c r="F269" s="23">
        <v>4.47</v>
      </c>
      <c r="G269" s="23">
        <v>0.54</v>
      </c>
      <c r="H269" s="23">
        <v>29.31</v>
      </c>
      <c r="I269" s="23">
        <v>133.8</v>
      </c>
      <c r="J269" s="23">
        <v>0.08</v>
      </c>
      <c r="K269" s="23">
        <v>0</v>
      </c>
      <c r="L269" s="23">
        <v>0</v>
      </c>
      <c r="M269" s="23">
        <v>15.9</v>
      </c>
      <c r="N269" s="23">
        <v>73.2</v>
      </c>
      <c r="O269" s="23">
        <v>20.7</v>
      </c>
      <c r="P269" s="27">
        <v>1.08</v>
      </c>
    </row>
    <row r="270" spans="2:16" ht="15.75" customHeight="1" thickBot="1">
      <c r="B270" s="130"/>
      <c r="C270" s="101" t="s">
        <v>13</v>
      </c>
      <c r="D270" s="102">
        <f>SUM(D264:D269)</f>
        <v>210.00000000000003</v>
      </c>
      <c r="E270" s="102"/>
      <c r="F270" s="102">
        <f aca="true" t="shared" si="31" ref="F270:P270">SUM(F264:F269)</f>
        <v>37.129999999999995</v>
      </c>
      <c r="G270" s="102">
        <f t="shared" si="31"/>
        <v>30.599999999999998</v>
      </c>
      <c r="H270" s="102">
        <f t="shared" si="31"/>
        <v>96.24000000000001</v>
      </c>
      <c r="I270" s="102">
        <f t="shared" si="31"/>
        <v>846.72</v>
      </c>
      <c r="J270" s="102">
        <f t="shared" si="31"/>
        <v>0.7999999999999999</v>
      </c>
      <c r="K270" s="102">
        <f t="shared" si="31"/>
        <v>36.82</v>
      </c>
      <c r="L270" s="102">
        <f t="shared" si="31"/>
        <v>0.06</v>
      </c>
      <c r="M270" s="102">
        <f t="shared" si="31"/>
        <v>102.96000000000001</v>
      </c>
      <c r="N270" s="102">
        <f t="shared" si="31"/>
        <v>556.64</v>
      </c>
      <c r="O270" s="102">
        <f t="shared" si="31"/>
        <v>150.60999999999999</v>
      </c>
      <c r="P270" s="103">
        <f t="shared" si="31"/>
        <v>10.79</v>
      </c>
    </row>
    <row r="271" spans="2:16" ht="15.75" customHeight="1" thickBot="1">
      <c r="B271" s="130"/>
      <c r="C271" s="120" t="s">
        <v>29</v>
      </c>
      <c r="D271" s="121">
        <f>SUM(D262+D270)</f>
        <v>350</v>
      </c>
      <c r="E271" s="121"/>
      <c r="F271" s="121">
        <f aca="true" t="shared" si="32" ref="F271:P271">SUM(F262+F270)</f>
        <v>64.36</v>
      </c>
      <c r="G271" s="121">
        <f t="shared" si="32"/>
        <v>44.06</v>
      </c>
      <c r="H271" s="121">
        <f t="shared" si="32"/>
        <v>175.05</v>
      </c>
      <c r="I271" s="121">
        <f t="shared" si="32"/>
        <v>1409.3400000000001</v>
      </c>
      <c r="J271" s="121">
        <f t="shared" si="32"/>
        <v>1.0799999999999998</v>
      </c>
      <c r="K271" s="121">
        <f t="shared" si="32"/>
        <v>106.69</v>
      </c>
      <c r="L271" s="121">
        <f t="shared" si="32"/>
        <v>0.32</v>
      </c>
      <c r="M271" s="121">
        <f t="shared" si="32"/>
        <v>201.98000000000002</v>
      </c>
      <c r="N271" s="121">
        <f t="shared" si="32"/>
        <v>840.45</v>
      </c>
      <c r="O271" s="121">
        <f t="shared" si="32"/>
        <v>220.82</v>
      </c>
      <c r="P271" s="122">
        <f t="shared" si="32"/>
        <v>15.149999999999999</v>
      </c>
    </row>
    <row r="273" spans="2:8" ht="15.75">
      <c r="B273" s="127"/>
      <c r="C273" s="110"/>
      <c r="D273" s="110"/>
      <c r="E273" s="110" t="s">
        <v>86</v>
      </c>
      <c r="F273" s="110"/>
      <c r="G273" s="110"/>
      <c r="H273" s="110"/>
    </row>
    <row r="274" spans="2:8" ht="16.5" customHeight="1">
      <c r="B274" s="110" t="s">
        <v>46</v>
      </c>
      <c r="C274" s="113" t="s">
        <v>54</v>
      </c>
      <c r="D274" s="110"/>
      <c r="E274" s="110"/>
      <c r="F274" s="110"/>
      <c r="G274" s="110"/>
      <c r="H274" s="110"/>
    </row>
    <row r="275" spans="2:8" ht="15" customHeight="1">
      <c r="B275" s="110" t="s">
        <v>48</v>
      </c>
      <c r="C275" s="110" t="s">
        <v>49</v>
      </c>
      <c r="D275" s="110"/>
      <c r="E275" s="110"/>
      <c r="F275" s="110"/>
      <c r="G275" s="110"/>
      <c r="H275" s="110"/>
    </row>
    <row r="276" spans="2:3" ht="15" customHeight="1" thickBot="1">
      <c r="B276" s="110" t="s">
        <v>132</v>
      </c>
      <c r="C276" s="110"/>
    </row>
    <row r="277" spans="2:16" ht="15" customHeight="1">
      <c r="B277" s="234" t="s">
        <v>0</v>
      </c>
      <c r="C277" s="242" t="s">
        <v>1</v>
      </c>
      <c r="D277" s="114" t="s">
        <v>21</v>
      </c>
      <c r="E277" s="236" t="s">
        <v>2</v>
      </c>
      <c r="F277" s="238" t="s">
        <v>3</v>
      </c>
      <c r="G277" s="239"/>
      <c r="H277" s="240"/>
      <c r="I277" s="236" t="s">
        <v>20</v>
      </c>
      <c r="J277" s="238" t="s">
        <v>19</v>
      </c>
      <c r="K277" s="239"/>
      <c r="L277" s="240"/>
      <c r="M277" s="238" t="s">
        <v>18</v>
      </c>
      <c r="N277" s="239"/>
      <c r="O277" s="239"/>
      <c r="P277" s="241"/>
    </row>
    <row r="278" spans="2:16" ht="15" customHeight="1" thickBot="1">
      <c r="B278" s="235"/>
      <c r="C278" s="243"/>
      <c r="D278" s="115" t="s">
        <v>22</v>
      </c>
      <c r="E278" s="237"/>
      <c r="F278" s="30" t="s">
        <v>4</v>
      </c>
      <c r="G278" s="30" t="s">
        <v>5</v>
      </c>
      <c r="H278" s="30" t="s">
        <v>6</v>
      </c>
      <c r="I278" s="237"/>
      <c r="J278" s="30" t="s">
        <v>59</v>
      </c>
      <c r="K278" s="30" t="s">
        <v>7</v>
      </c>
      <c r="L278" s="30" t="s">
        <v>8</v>
      </c>
      <c r="M278" s="30" t="s">
        <v>9</v>
      </c>
      <c r="N278" s="30" t="s">
        <v>10</v>
      </c>
      <c r="O278" s="30" t="s">
        <v>15</v>
      </c>
      <c r="P278" s="32" t="s">
        <v>16</v>
      </c>
    </row>
    <row r="279" spans="2:16" ht="16.5" thickBot="1">
      <c r="B279" s="215" t="s">
        <v>38</v>
      </c>
      <c r="C279" s="216"/>
      <c r="D279" s="216"/>
      <c r="E279" s="216"/>
      <c r="F279" s="216"/>
      <c r="G279" s="216"/>
      <c r="H279" s="216"/>
      <c r="I279" s="216"/>
      <c r="J279" s="216"/>
      <c r="K279" s="216"/>
      <c r="L279" s="216"/>
      <c r="M279" s="216"/>
      <c r="N279" s="216"/>
      <c r="O279" s="216"/>
      <c r="P279" s="217"/>
    </row>
    <row r="280" spans="2:16" ht="15.75" customHeight="1">
      <c r="B280" s="17" t="s">
        <v>116</v>
      </c>
      <c r="C280" s="18" t="s">
        <v>152</v>
      </c>
      <c r="D280" s="44">
        <v>36.2</v>
      </c>
      <c r="E280" s="10">
        <v>80</v>
      </c>
      <c r="F280" s="11">
        <v>11.21</v>
      </c>
      <c r="G280" s="11">
        <v>5.98</v>
      </c>
      <c r="H280" s="11">
        <v>8.83</v>
      </c>
      <c r="I280" s="11">
        <v>186.15</v>
      </c>
      <c r="J280" s="11">
        <v>0.1</v>
      </c>
      <c r="K280" s="11">
        <v>0.1</v>
      </c>
      <c r="L280" s="11">
        <v>0.02</v>
      </c>
      <c r="M280" s="11">
        <v>20.03</v>
      </c>
      <c r="N280" s="11">
        <v>126.5</v>
      </c>
      <c r="O280" s="11">
        <v>19.08</v>
      </c>
      <c r="P280" s="13">
        <v>1.81</v>
      </c>
    </row>
    <row r="281" spans="2:16" ht="15.75" customHeight="1">
      <c r="B281" s="20" t="s">
        <v>43</v>
      </c>
      <c r="C281" s="21" t="s">
        <v>125</v>
      </c>
      <c r="D281" s="24">
        <v>11.67</v>
      </c>
      <c r="E281" s="8">
        <v>180</v>
      </c>
      <c r="F281" s="9">
        <v>4.37</v>
      </c>
      <c r="G281" s="9">
        <v>5.5</v>
      </c>
      <c r="H281" s="9">
        <v>45.65</v>
      </c>
      <c r="I281" s="9">
        <v>252.33</v>
      </c>
      <c r="J281" s="9">
        <v>0.05</v>
      </c>
      <c r="K281" s="9">
        <v>0</v>
      </c>
      <c r="L281" s="9">
        <v>0.04</v>
      </c>
      <c r="M281" s="9">
        <v>17.5</v>
      </c>
      <c r="N281" s="9">
        <v>64.49</v>
      </c>
      <c r="O281" s="9">
        <v>13.85</v>
      </c>
      <c r="P281" s="14">
        <v>1.18</v>
      </c>
    </row>
    <row r="282" spans="2:16" ht="17.25" customHeight="1">
      <c r="B282" s="20" t="s">
        <v>44</v>
      </c>
      <c r="C282" s="21" t="s">
        <v>153</v>
      </c>
      <c r="D282" s="24">
        <v>2.01</v>
      </c>
      <c r="E282" s="23">
        <v>200</v>
      </c>
      <c r="F282" s="8">
        <v>1.5</v>
      </c>
      <c r="G282" s="8">
        <v>1.41</v>
      </c>
      <c r="H282" s="8">
        <v>0.1</v>
      </c>
      <c r="I282" s="8">
        <v>1.05</v>
      </c>
      <c r="J282" s="8">
        <v>0.02</v>
      </c>
      <c r="K282" s="8">
        <v>0.6</v>
      </c>
      <c r="L282" s="9">
        <v>1</v>
      </c>
      <c r="M282" s="8">
        <v>65.75</v>
      </c>
      <c r="N282" s="9">
        <v>53.75</v>
      </c>
      <c r="O282" s="9">
        <v>11.4</v>
      </c>
      <c r="P282" s="16">
        <v>0.92</v>
      </c>
    </row>
    <row r="283" spans="2:16" ht="15.75" customHeight="1" thickBot="1">
      <c r="B283" s="36"/>
      <c r="C283" s="29" t="s">
        <v>28</v>
      </c>
      <c r="D283" s="30">
        <v>6.12</v>
      </c>
      <c r="E283" s="30" t="s">
        <v>118</v>
      </c>
      <c r="F283" s="30">
        <v>7.45</v>
      </c>
      <c r="G283" s="30">
        <v>0.9</v>
      </c>
      <c r="H283" s="30">
        <v>48.85</v>
      </c>
      <c r="I283" s="30">
        <v>223</v>
      </c>
      <c r="J283" s="30">
        <v>0.14</v>
      </c>
      <c r="K283" s="30">
        <v>0</v>
      </c>
      <c r="L283" s="30">
        <v>0</v>
      </c>
      <c r="M283" s="30">
        <v>26.5</v>
      </c>
      <c r="N283" s="30">
        <v>122</v>
      </c>
      <c r="O283" s="30">
        <v>34.5</v>
      </c>
      <c r="P283" s="32">
        <v>1.8</v>
      </c>
    </row>
    <row r="284" spans="2:16" ht="15.75" customHeight="1" thickBot="1">
      <c r="B284" s="118"/>
      <c r="C284" s="101" t="s">
        <v>13</v>
      </c>
      <c r="D284" s="102">
        <f>SUM(D280:D283)</f>
        <v>56</v>
      </c>
      <c r="E284" s="102"/>
      <c r="F284" s="102">
        <f aca="true" t="shared" si="33" ref="F284:P284">SUM(F280:F283)</f>
        <v>24.53</v>
      </c>
      <c r="G284" s="102">
        <f t="shared" si="33"/>
        <v>13.790000000000001</v>
      </c>
      <c r="H284" s="102">
        <f t="shared" si="33"/>
        <v>103.43</v>
      </c>
      <c r="I284" s="102">
        <f t="shared" si="33"/>
        <v>662.53</v>
      </c>
      <c r="J284" s="102">
        <f t="shared" si="33"/>
        <v>0.31000000000000005</v>
      </c>
      <c r="K284" s="102">
        <f t="shared" si="33"/>
        <v>0.7</v>
      </c>
      <c r="L284" s="102">
        <f t="shared" si="33"/>
        <v>1.06</v>
      </c>
      <c r="M284" s="102">
        <f t="shared" si="33"/>
        <v>129.78</v>
      </c>
      <c r="N284" s="102">
        <f t="shared" si="33"/>
        <v>366.74</v>
      </c>
      <c r="O284" s="102">
        <f t="shared" si="33"/>
        <v>78.83</v>
      </c>
      <c r="P284" s="103">
        <f t="shared" si="33"/>
        <v>5.71</v>
      </c>
    </row>
    <row r="285" spans="2:16" ht="32.25" customHeight="1" thickBot="1">
      <c r="B285" s="218" t="s">
        <v>39</v>
      </c>
      <c r="C285" s="219"/>
      <c r="D285" s="219"/>
      <c r="E285" s="219"/>
      <c r="F285" s="219"/>
      <c r="G285" s="219"/>
      <c r="H285" s="219"/>
      <c r="I285" s="219"/>
      <c r="J285" s="219"/>
      <c r="K285" s="219"/>
      <c r="L285" s="219"/>
      <c r="M285" s="219"/>
      <c r="N285" s="219"/>
      <c r="O285" s="219"/>
      <c r="P285" s="220"/>
    </row>
    <row r="286" spans="2:16" ht="28.5" customHeight="1">
      <c r="B286" s="17" t="s">
        <v>68</v>
      </c>
      <c r="C286" s="18" t="s">
        <v>30</v>
      </c>
      <c r="D286" s="19">
        <v>50</v>
      </c>
      <c r="E286" s="10">
        <v>100</v>
      </c>
      <c r="F286" s="11">
        <v>0.77</v>
      </c>
      <c r="G286" s="11">
        <v>9.99</v>
      </c>
      <c r="H286" s="11">
        <v>5.65</v>
      </c>
      <c r="I286" s="11">
        <v>100.64</v>
      </c>
      <c r="J286" s="11">
        <v>0.05</v>
      </c>
      <c r="K286" s="11">
        <v>19.75</v>
      </c>
      <c r="L286" s="11">
        <v>0</v>
      </c>
      <c r="M286" s="11">
        <v>16.14</v>
      </c>
      <c r="N286" s="11">
        <v>30.06</v>
      </c>
      <c r="O286" s="11">
        <v>17</v>
      </c>
      <c r="P286" s="13">
        <v>1.15</v>
      </c>
    </row>
    <row r="287" spans="2:16" ht="16.5" customHeight="1">
      <c r="B287" s="20" t="s">
        <v>33</v>
      </c>
      <c r="C287" s="21" t="s">
        <v>181</v>
      </c>
      <c r="D287" s="24">
        <v>25</v>
      </c>
      <c r="E287" s="26">
        <v>250</v>
      </c>
      <c r="F287" s="9">
        <v>2.7</v>
      </c>
      <c r="G287" s="9">
        <v>1.75</v>
      </c>
      <c r="H287" s="9">
        <v>21.69</v>
      </c>
      <c r="I287" s="9">
        <v>138.15</v>
      </c>
      <c r="J287" s="9">
        <v>0.12</v>
      </c>
      <c r="K287" s="9">
        <v>16.62</v>
      </c>
      <c r="L287" s="9">
        <v>0.01</v>
      </c>
      <c r="M287" s="9">
        <v>35.32</v>
      </c>
      <c r="N287" s="9">
        <v>62.5</v>
      </c>
      <c r="O287" s="9">
        <v>27.03</v>
      </c>
      <c r="P287" s="14">
        <v>1.07</v>
      </c>
    </row>
    <row r="288" spans="2:16" ht="19.5" customHeight="1">
      <c r="B288" s="20" t="s">
        <v>182</v>
      </c>
      <c r="C288" s="21" t="s">
        <v>183</v>
      </c>
      <c r="D288" s="24">
        <v>140</v>
      </c>
      <c r="E288" s="48">
        <v>105</v>
      </c>
      <c r="F288" s="49">
        <v>26.01</v>
      </c>
      <c r="G288" s="49">
        <v>20</v>
      </c>
      <c r="H288" s="49">
        <v>2.87</v>
      </c>
      <c r="I288" s="49">
        <v>314.01</v>
      </c>
      <c r="J288" s="49">
        <v>0.11</v>
      </c>
      <c r="K288" s="49">
        <v>4.6</v>
      </c>
      <c r="L288" s="49">
        <v>0.03</v>
      </c>
      <c r="M288" s="49">
        <v>22.68</v>
      </c>
      <c r="N288" s="49">
        <v>301.56</v>
      </c>
      <c r="O288" s="49">
        <v>32.88</v>
      </c>
      <c r="P288" s="78">
        <v>4.06</v>
      </c>
    </row>
    <row r="289" spans="2:16" ht="15.75" customHeight="1">
      <c r="B289" s="20" t="s">
        <v>121</v>
      </c>
      <c r="C289" s="21" t="s">
        <v>94</v>
      </c>
      <c r="D289" s="24">
        <v>10.52</v>
      </c>
      <c r="E289" s="8">
        <v>180</v>
      </c>
      <c r="F289" s="9">
        <v>8.2</v>
      </c>
      <c r="G289" s="9">
        <v>5.89</v>
      </c>
      <c r="H289" s="9">
        <v>45.47</v>
      </c>
      <c r="I289" s="9">
        <v>171.27</v>
      </c>
      <c r="J289" s="9">
        <v>0.46</v>
      </c>
      <c r="K289" s="9">
        <v>0</v>
      </c>
      <c r="L289" s="9">
        <v>0.02</v>
      </c>
      <c r="M289" s="9">
        <v>21.61</v>
      </c>
      <c r="N289" s="9">
        <v>174.62</v>
      </c>
      <c r="O289" s="9">
        <v>75.34</v>
      </c>
      <c r="P289" s="14">
        <v>5.28</v>
      </c>
    </row>
    <row r="290" spans="2:16" ht="15.75" customHeight="1">
      <c r="B290" s="20" t="s">
        <v>26</v>
      </c>
      <c r="C290" s="21" t="s">
        <v>170</v>
      </c>
      <c r="D290" s="24">
        <v>21.36</v>
      </c>
      <c r="E290" s="26">
        <v>200</v>
      </c>
      <c r="F290" s="26">
        <v>0.12</v>
      </c>
      <c r="G290" s="26">
        <v>0</v>
      </c>
      <c r="H290" s="26">
        <v>1.09</v>
      </c>
      <c r="I290" s="26">
        <v>6.72</v>
      </c>
      <c r="J290" s="26">
        <v>0.01</v>
      </c>
      <c r="K290" s="26">
        <v>3.75</v>
      </c>
      <c r="L290" s="9">
        <v>0</v>
      </c>
      <c r="M290" s="164">
        <v>3.5</v>
      </c>
      <c r="N290" s="26">
        <v>2.75</v>
      </c>
      <c r="O290" s="26">
        <v>2</v>
      </c>
      <c r="P290" s="14">
        <v>0.15</v>
      </c>
    </row>
    <row r="291" spans="2:16" ht="15.75" customHeight="1">
      <c r="B291" s="20"/>
      <c r="C291" s="21" t="s">
        <v>141</v>
      </c>
      <c r="D291" s="24">
        <v>6.44</v>
      </c>
      <c r="E291" s="23" t="s">
        <v>74</v>
      </c>
      <c r="F291" s="23">
        <v>5.96</v>
      </c>
      <c r="G291" s="23">
        <v>0.72</v>
      </c>
      <c r="H291" s="23">
        <v>39.08</v>
      </c>
      <c r="I291" s="23">
        <v>178.4</v>
      </c>
      <c r="J291" s="23">
        <v>0.11</v>
      </c>
      <c r="K291" s="23">
        <v>0</v>
      </c>
      <c r="L291" s="23">
        <v>0</v>
      </c>
      <c r="M291" s="23">
        <v>21.2</v>
      </c>
      <c r="N291" s="23">
        <v>97.6</v>
      </c>
      <c r="O291" s="23">
        <v>27.6</v>
      </c>
      <c r="P291" s="27">
        <v>1.44</v>
      </c>
    </row>
    <row r="292" spans="2:16" ht="15.75" customHeight="1" thickBot="1">
      <c r="B292" s="28"/>
      <c r="C292" s="29" t="s">
        <v>136</v>
      </c>
      <c r="D292" s="31">
        <v>40.68</v>
      </c>
      <c r="E292" s="30">
        <v>100</v>
      </c>
      <c r="F292" s="31">
        <v>0.9</v>
      </c>
      <c r="G292" s="30">
        <v>0</v>
      </c>
      <c r="H292" s="30">
        <v>8.4</v>
      </c>
      <c r="I292" s="30">
        <v>38</v>
      </c>
      <c r="J292" s="30">
        <v>0.04</v>
      </c>
      <c r="K292" s="30">
        <v>60</v>
      </c>
      <c r="L292" s="30">
        <v>0</v>
      </c>
      <c r="M292" s="30">
        <v>34</v>
      </c>
      <c r="N292" s="30">
        <v>23</v>
      </c>
      <c r="O292" s="30">
        <v>13</v>
      </c>
      <c r="P292" s="32">
        <v>0.3</v>
      </c>
    </row>
    <row r="293" spans="2:16" ht="15.75" customHeight="1" thickBot="1">
      <c r="B293" s="130"/>
      <c r="C293" s="101" t="s">
        <v>13</v>
      </c>
      <c r="D293" s="102">
        <f>SUM(D286:D292)</f>
        <v>294</v>
      </c>
      <c r="E293" s="102"/>
      <c r="F293" s="102">
        <f aca="true" t="shared" si="34" ref="F293:P293">SUM(F286:F292)</f>
        <v>44.66</v>
      </c>
      <c r="G293" s="102">
        <f t="shared" si="34"/>
        <v>38.35</v>
      </c>
      <c r="H293" s="102">
        <f t="shared" si="34"/>
        <v>124.25000000000001</v>
      </c>
      <c r="I293" s="102">
        <f t="shared" si="34"/>
        <v>947.1899999999999</v>
      </c>
      <c r="J293" s="102">
        <f t="shared" si="34"/>
        <v>0.9</v>
      </c>
      <c r="K293" s="102">
        <f t="shared" si="34"/>
        <v>104.72</v>
      </c>
      <c r="L293" s="102">
        <f t="shared" si="34"/>
        <v>0.06</v>
      </c>
      <c r="M293" s="102">
        <f t="shared" si="34"/>
        <v>154.45</v>
      </c>
      <c r="N293" s="102">
        <f t="shared" si="34"/>
        <v>692.09</v>
      </c>
      <c r="O293" s="102">
        <f t="shared" si="34"/>
        <v>194.85</v>
      </c>
      <c r="P293" s="103">
        <f t="shared" si="34"/>
        <v>13.45</v>
      </c>
    </row>
    <row r="294" spans="2:16" ht="15.75" customHeight="1" thickBot="1">
      <c r="B294" s="130"/>
      <c r="C294" s="120" t="s">
        <v>29</v>
      </c>
      <c r="D294" s="121">
        <f>SUM(D284+D293)</f>
        <v>350</v>
      </c>
      <c r="E294" s="121"/>
      <c r="F294" s="121">
        <f aca="true" t="shared" si="35" ref="F294:P294">SUM(F284+F293)</f>
        <v>69.19</v>
      </c>
      <c r="G294" s="121">
        <f t="shared" si="35"/>
        <v>52.14</v>
      </c>
      <c r="H294" s="121">
        <f t="shared" si="35"/>
        <v>227.68</v>
      </c>
      <c r="I294" s="121">
        <f t="shared" si="35"/>
        <v>1609.7199999999998</v>
      </c>
      <c r="J294" s="121">
        <f t="shared" si="35"/>
        <v>1.21</v>
      </c>
      <c r="K294" s="121">
        <f t="shared" si="35"/>
        <v>105.42</v>
      </c>
      <c r="L294" s="121">
        <f t="shared" si="35"/>
        <v>1.12</v>
      </c>
      <c r="M294" s="121">
        <f t="shared" si="35"/>
        <v>284.23</v>
      </c>
      <c r="N294" s="121">
        <f t="shared" si="35"/>
        <v>1058.83</v>
      </c>
      <c r="O294" s="121">
        <f t="shared" si="35"/>
        <v>273.68</v>
      </c>
      <c r="P294" s="122">
        <f t="shared" si="35"/>
        <v>19.16</v>
      </c>
    </row>
    <row r="295" spans="2:12" ht="15.75">
      <c r="B295" s="127"/>
      <c r="C295" s="110"/>
      <c r="D295" s="110"/>
      <c r="E295" s="110" t="s">
        <v>84</v>
      </c>
      <c r="F295" s="110"/>
      <c r="G295" s="110"/>
      <c r="H295" s="110"/>
      <c r="L295" s="112"/>
    </row>
    <row r="296" spans="2:12" ht="15.75">
      <c r="B296" s="110" t="s">
        <v>46</v>
      </c>
      <c r="C296" s="136" t="s">
        <v>47</v>
      </c>
      <c r="D296" s="110"/>
      <c r="E296" s="110"/>
      <c r="F296" s="110"/>
      <c r="G296" s="110"/>
      <c r="H296" s="110"/>
      <c r="L296" s="112"/>
    </row>
    <row r="297" spans="2:12" ht="15.75">
      <c r="B297" s="110" t="s">
        <v>48</v>
      </c>
      <c r="C297" s="110" t="s">
        <v>55</v>
      </c>
      <c r="D297" s="110"/>
      <c r="E297" s="110"/>
      <c r="F297" s="110"/>
      <c r="G297" s="110"/>
      <c r="H297" s="110"/>
      <c r="L297" s="112"/>
    </row>
    <row r="298" spans="2:3" ht="15" customHeight="1" thickBot="1">
      <c r="B298" s="110" t="s">
        <v>132</v>
      </c>
      <c r="C298" s="110"/>
    </row>
    <row r="299" spans="2:16" ht="15.75">
      <c r="B299" s="234" t="s">
        <v>0</v>
      </c>
      <c r="C299" s="242" t="s">
        <v>1</v>
      </c>
      <c r="D299" s="114" t="s">
        <v>21</v>
      </c>
      <c r="E299" s="236" t="s">
        <v>2</v>
      </c>
      <c r="F299" s="238" t="s">
        <v>3</v>
      </c>
      <c r="G299" s="239"/>
      <c r="H299" s="240"/>
      <c r="I299" s="236" t="s">
        <v>20</v>
      </c>
      <c r="J299" s="238" t="s">
        <v>19</v>
      </c>
      <c r="K299" s="239"/>
      <c r="L299" s="240"/>
      <c r="M299" s="238" t="s">
        <v>18</v>
      </c>
      <c r="N299" s="239"/>
      <c r="O299" s="239"/>
      <c r="P299" s="241"/>
    </row>
    <row r="300" spans="2:16" ht="15" customHeight="1" thickBot="1">
      <c r="B300" s="235"/>
      <c r="C300" s="243"/>
      <c r="D300" s="115" t="s">
        <v>22</v>
      </c>
      <c r="E300" s="237"/>
      <c r="F300" s="30" t="s">
        <v>4</v>
      </c>
      <c r="G300" s="30" t="s">
        <v>5</v>
      </c>
      <c r="H300" s="30" t="s">
        <v>6</v>
      </c>
      <c r="I300" s="237"/>
      <c r="J300" s="30" t="s">
        <v>59</v>
      </c>
      <c r="K300" s="30" t="s">
        <v>7</v>
      </c>
      <c r="L300" s="30" t="s">
        <v>8</v>
      </c>
      <c r="M300" s="30" t="s">
        <v>9</v>
      </c>
      <c r="N300" s="30" t="s">
        <v>10</v>
      </c>
      <c r="O300" s="30" t="s">
        <v>15</v>
      </c>
      <c r="P300" s="32" t="s">
        <v>16</v>
      </c>
    </row>
    <row r="301" spans="2:16" ht="16.5" thickBot="1">
      <c r="B301" s="215" t="s">
        <v>38</v>
      </c>
      <c r="C301" s="216"/>
      <c r="D301" s="216"/>
      <c r="E301" s="216"/>
      <c r="F301" s="216"/>
      <c r="G301" s="216"/>
      <c r="H301" s="216"/>
      <c r="I301" s="216"/>
      <c r="J301" s="216"/>
      <c r="K301" s="216"/>
      <c r="L301" s="216"/>
      <c r="M301" s="216"/>
      <c r="N301" s="216"/>
      <c r="O301" s="216"/>
      <c r="P301" s="217"/>
    </row>
    <row r="302" spans="2:16" ht="15.75" customHeight="1">
      <c r="B302" s="17" t="s">
        <v>121</v>
      </c>
      <c r="C302" s="18" t="s">
        <v>126</v>
      </c>
      <c r="D302" s="189">
        <v>29.11</v>
      </c>
      <c r="E302" s="57" t="s">
        <v>73</v>
      </c>
      <c r="F302" s="11">
        <v>6.98</v>
      </c>
      <c r="G302" s="11">
        <v>9.87</v>
      </c>
      <c r="H302" s="11">
        <v>35.63</v>
      </c>
      <c r="I302" s="11">
        <v>266.58</v>
      </c>
      <c r="J302" s="11">
        <v>0.21</v>
      </c>
      <c r="K302" s="11">
        <v>0.97</v>
      </c>
      <c r="L302" s="11">
        <v>1.98</v>
      </c>
      <c r="M302" s="100">
        <v>132.09</v>
      </c>
      <c r="N302" s="11">
        <v>95.39</v>
      </c>
      <c r="O302" s="11">
        <v>43.82</v>
      </c>
      <c r="P302" s="163">
        <v>2.27</v>
      </c>
    </row>
    <row r="303" spans="2:16" ht="15.75" customHeight="1">
      <c r="B303" s="20" t="s">
        <v>45</v>
      </c>
      <c r="C303" s="21" t="s">
        <v>12</v>
      </c>
      <c r="D303" s="24">
        <v>19.11</v>
      </c>
      <c r="E303" s="48">
        <v>20</v>
      </c>
      <c r="F303" s="49">
        <v>4.68</v>
      </c>
      <c r="G303" s="49">
        <v>6</v>
      </c>
      <c r="H303" s="49">
        <v>0</v>
      </c>
      <c r="I303" s="49">
        <v>74.2</v>
      </c>
      <c r="J303" s="50">
        <v>0.01</v>
      </c>
      <c r="K303" s="50">
        <v>0.32</v>
      </c>
      <c r="L303" s="50">
        <v>0.05</v>
      </c>
      <c r="M303" s="50">
        <v>200</v>
      </c>
      <c r="N303" s="50">
        <v>108.8</v>
      </c>
      <c r="O303" s="50">
        <v>9.4</v>
      </c>
      <c r="P303" s="51">
        <v>0.12</v>
      </c>
    </row>
    <row r="304" spans="2:16" ht="15.75" customHeight="1">
      <c r="B304" s="5"/>
      <c r="C304" s="21" t="s">
        <v>115</v>
      </c>
      <c r="D304" s="24">
        <v>16</v>
      </c>
      <c r="E304" s="8">
        <v>15</v>
      </c>
      <c r="F304" s="61">
        <v>0.2</v>
      </c>
      <c r="G304" s="61">
        <v>10.88</v>
      </c>
      <c r="H304" s="61">
        <v>0.13</v>
      </c>
      <c r="I304" s="61">
        <v>99.15</v>
      </c>
      <c r="J304" s="53">
        <v>0.02</v>
      </c>
      <c r="K304" s="53">
        <v>0</v>
      </c>
      <c r="L304" s="53">
        <v>0.06</v>
      </c>
      <c r="M304" s="53">
        <v>3.6</v>
      </c>
      <c r="N304" s="53">
        <v>3</v>
      </c>
      <c r="O304" s="53">
        <v>0.45</v>
      </c>
      <c r="P304" s="54">
        <v>0.03</v>
      </c>
    </row>
    <row r="305" spans="2:16" ht="15.75" customHeight="1">
      <c r="B305" s="20" t="s">
        <v>25</v>
      </c>
      <c r="C305" s="25" t="s">
        <v>142</v>
      </c>
      <c r="D305" s="24">
        <v>15.32</v>
      </c>
      <c r="E305" s="42">
        <v>200</v>
      </c>
      <c r="F305" s="26">
        <v>3.54</v>
      </c>
      <c r="G305" s="26">
        <v>3.43</v>
      </c>
      <c r="H305" s="26">
        <v>5.3</v>
      </c>
      <c r="I305" s="26">
        <v>70</v>
      </c>
      <c r="J305" s="26">
        <v>0.03</v>
      </c>
      <c r="K305" s="9">
        <v>0</v>
      </c>
      <c r="L305" s="9">
        <v>0</v>
      </c>
      <c r="M305" s="26">
        <v>121</v>
      </c>
      <c r="N305" s="26">
        <v>91</v>
      </c>
      <c r="O305" s="26">
        <v>14</v>
      </c>
      <c r="P305" s="9">
        <v>0.1</v>
      </c>
    </row>
    <row r="306" spans="2:16" ht="15.75" customHeight="1">
      <c r="B306" s="5"/>
      <c r="C306" s="25" t="s">
        <v>141</v>
      </c>
      <c r="D306" s="24">
        <v>1.41</v>
      </c>
      <c r="E306" s="23">
        <v>20</v>
      </c>
      <c r="F306" s="50">
        <v>1.52</v>
      </c>
      <c r="G306" s="50">
        <v>0.12</v>
      </c>
      <c r="H306" s="50">
        <v>10.46</v>
      </c>
      <c r="I306" s="50">
        <v>46.6</v>
      </c>
      <c r="J306" s="50">
        <v>0.02</v>
      </c>
      <c r="K306" s="50">
        <v>0</v>
      </c>
      <c r="L306" s="50">
        <v>0</v>
      </c>
      <c r="M306" s="50">
        <v>4</v>
      </c>
      <c r="N306" s="50">
        <v>13</v>
      </c>
      <c r="O306" s="50">
        <v>2.8</v>
      </c>
      <c r="P306" s="51">
        <v>0.18</v>
      </c>
    </row>
    <row r="307" spans="2:16" ht="15.75" customHeight="1" thickBot="1">
      <c r="B307" s="63"/>
      <c r="C307" s="37" t="s">
        <v>92</v>
      </c>
      <c r="D307" s="30">
        <v>59.05</v>
      </c>
      <c r="E307" s="30">
        <v>270</v>
      </c>
      <c r="F307" s="104">
        <v>7.56</v>
      </c>
      <c r="G307" s="104">
        <v>6.48</v>
      </c>
      <c r="H307" s="104">
        <v>38.07</v>
      </c>
      <c r="I307" s="104">
        <v>45</v>
      </c>
      <c r="J307" s="104"/>
      <c r="K307" s="104"/>
      <c r="L307" s="104"/>
      <c r="M307" s="104"/>
      <c r="N307" s="104"/>
      <c r="O307" s="104"/>
      <c r="P307" s="105"/>
    </row>
    <row r="308" spans="2:16" ht="15.75" customHeight="1" thickBot="1">
      <c r="B308" s="118"/>
      <c r="C308" s="101" t="s">
        <v>13</v>
      </c>
      <c r="D308" s="102">
        <f>SUM(D302:D307)</f>
        <v>140</v>
      </c>
      <c r="E308" s="119"/>
      <c r="F308" s="102">
        <f aca="true" t="shared" si="36" ref="F308:P308">SUM(F302:F307)</f>
        <v>24.479999999999997</v>
      </c>
      <c r="G308" s="102">
        <f t="shared" si="36"/>
        <v>36.78</v>
      </c>
      <c r="H308" s="102">
        <f t="shared" si="36"/>
        <v>89.59</v>
      </c>
      <c r="I308" s="102">
        <f t="shared" si="36"/>
        <v>601.53</v>
      </c>
      <c r="J308" s="102">
        <f t="shared" si="36"/>
        <v>0.29000000000000004</v>
      </c>
      <c r="K308" s="102">
        <f t="shared" si="36"/>
        <v>1.29</v>
      </c>
      <c r="L308" s="102">
        <f t="shared" si="36"/>
        <v>2.09</v>
      </c>
      <c r="M308" s="102">
        <f t="shared" si="36"/>
        <v>460.69000000000005</v>
      </c>
      <c r="N308" s="102">
        <f t="shared" si="36"/>
        <v>311.19</v>
      </c>
      <c r="O308" s="102">
        <f t="shared" si="36"/>
        <v>70.47</v>
      </c>
      <c r="P308" s="103">
        <f t="shared" si="36"/>
        <v>2.7</v>
      </c>
    </row>
    <row r="309" spans="2:16" ht="16.5" thickBot="1">
      <c r="B309" s="215" t="s">
        <v>39</v>
      </c>
      <c r="C309" s="216"/>
      <c r="D309" s="216"/>
      <c r="E309" s="216"/>
      <c r="F309" s="216"/>
      <c r="G309" s="216"/>
      <c r="H309" s="216"/>
      <c r="I309" s="216"/>
      <c r="J309" s="216"/>
      <c r="K309" s="216"/>
      <c r="L309" s="216"/>
      <c r="M309" s="216"/>
      <c r="N309" s="216"/>
      <c r="O309" s="216"/>
      <c r="P309" s="217"/>
    </row>
    <row r="310" spans="2:16" ht="27.75" customHeight="1">
      <c r="B310" s="17" t="s">
        <v>127</v>
      </c>
      <c r="C310" s="18" t="s">
        <v>60</v>
      </c>
      <c r="D310" s="19">
        <v>32.81</v>
      </c>
      <c r="E310" s="184">
        <v>60</v>
      </c>
      <c r="F310" s="171">
        <v>0.39</v>
      </c>
      <c r="G310" s="171">
        <v>5.99</v>
      </c>
      <c r="H310" s="171">
        <v>2.61</v>
      </c>
      <c r="I310" s="171">
        <v>66.11</v>
      </c>
      <c r="J310" s="171">
        <v>0.04</v>
      </c>
      <c r="K310" s="171">
        <v>37.5</v>
      </c>
      <c r="L310" s="171">
        <v>0</v>
      </c>
      <c r="M310" s="171">
        <v>9.29</v>
      </c>
      <c r="N310" s="171">
        <v>17.32</v>
      </c>
      <c r="O310" s="171">
        <v>8.58</v>
      </c>
      <c r="P310" s="172">
        <v>0.49</v>
      </c>
    </row>
    <row r="311" spans="2:16" ht="15.75" customHeight="1">
      <c r="B311" s="20" t="s">
        <v>41</v>
      </c>
      <c r="C311" s="21" t="s">
        <v>186</v>
      </c>
      <c r="D311" s="64">
        <v>25</v>
      </c>
      <c r="E311" s="176">
        <v>250</v>
      </c>
      <c r="F311" s="177">
        <v>1.87</v>
      </c>
      <c r="G311" s="177">
        <v>2.58</v>
      </c>
      <c r="H311" s="177">
        <v>12.16</v>
      </c>
      <c r="I311" s="177">
        <v>80.52</v>
      </c>
      <c r="J311" s="177">
        <v>0.03</v>
      </c>
      <c r="K311" s="177">
        <v>20.05</v>
      </c>
      <c r="L311" s="177">
        <v>0.02</v>
      </c>
      <c r="M311" s="177">
        <v>40.71</v>
      </c>
      <c r="N311" s="177">
        <v>51.75</v>
      </c>
      <c r="O311" s="177">
        <v>28.32</v>
      </c>
      <c r="P311" s="187">
        <v>1.34</v>
      </c>
    </row>
    <row r="312" spans="2:16" ht="19.5" customHeight="1">
      <c r="B312" s="20" t="s">
        <v>107</v>
      </c>
      <c r="C312" s="25" t="s">
        <v>187</v>
      </c>
      <c r="D312" s="24">
        <v>73.45</v>
      </c>
      <c r="E312" s="176">
        <v>90</v>
      </c>
      <c r="F312" s="177">
        <v>15.54</v>
      </c>
      <c r="G312" s="177">
        <v>19.43</v>
      </c>
      <c r="H312" s="177">
        <v>9.44</v>
      </c>
      <c r="I312" s="177">
        <v>201.32</v>
      </c>
      <c r="J312" s="177">
        <v>0.14</v>
      </c>
      <c r="K312" s="177">
        <v>0</v>
      </c>
      <c r="L312" s="177">
        <v>0.45</v>
      </c>
      <c r="M312" s="177">
        <v>16.47</v>
      </c>
      <c r="N312" s="177">
        <v>208.98</v>
      </c>
      <c r="O312" s="177">
        <v>25.68</v>
      </c>
      <c r="P312" s="187">
        <v>2.7</v>
      </c>
    </row>
    <row r="313" spans="2:16" ht="15.75" customHeight="1">
      <c r="B313" s="20" t="s">
        <v>14</v>
      </c>
      <c r="C313" s="21" t="s">
        <v>98</v>
      </c>
      <c r="D313" s="23">
        <v>10.85</v>
      </c>
      <c r="E313" s="176">
        <v>150</v>
      </c>
      <c r="F313" s="177">
        <v>5.2</v>
      </c>
      <c r="G313" s="177">
        <v>3.77</v>
      </c>
      <c r="H313" s="177">
        <v>35.97</v>
      </c>
      <c r="I313" s="177">
        <v>200.64</v>
      </c>
      <c r="J313" s="177">
        <v>0.09</v>
      </c>
      <c r="K313" s="177">
        <v>0</v>
      </c>
      <c r="L313" s="177">
        <v>0.02</v>
      </c>
      <c r="M313" s="177">
        <v>10.71</v>
      </c>
      <c r="N313" s="177">
        <v>46.73</v>
      </c>
      <c r="O313" s="177">
        <v>8.56</v>
      </c>
      <c r="P313" s="190">
        <v>0.64</v>
      </c>
    </row>
    <row r="314" spans="2:16" ht="15.75" customHeight="1">
      <c r="B314" s="20" t="s">
        <v>120</v>
      </c>
      <c r="C314" s="25" t="s">
        <v>170</v>
      </c>
      <c r="D314" s="23">
        <v>18.42</v>
      </c>
      <c r="E314" s="23">
        <v>200</v>
      </c>
      <c r="F314" s="23">
        <v>0.12</v>
      </c>
      <c r="G314" s="23">
        <v>0</v>
      </c>
      <c r="H314" s="23">
        <v>1.09</v>
      </c>
      <c r="I314" s="23">
        <v>6.72</v>
      </c>
      <c r="J314" s="23">
        <v>0.01</v>
      </c>
      <c r="K314" s="23">
        <v>3.75</v>
      </c>
      <c r="L314" s="177">
        <v>0</v>
      </c>
      <c r="M314" s="188">
        <v>3.5</v>
      </c>
      <c r="N314" s="23">
        <v>2.75</v>
      </c>
      <c r="O314" s="23">
        <v>2</v>
      </c>
      <c r="P314" s="187">
        <v>0.15</v>
      </c>
    </row>
    <row r="315" spans="2:16" ht="15.75" customHeight="1">
      <c r="B315" s="20"/>
      <c r="C315" s="21" t="s">
        <v>141</v>
      </c>
      <c r="D315" s="24">
        <v>1.41</v>
      </c>
      <c r="E315" s="23" t="s">
        <v>118</v>
      </c>
      <c r="F315" s="23">
        <v>7.45</v>
      </c>
      <c r="G315" s="23">
        <v>0.9</v>
      </c>
      <c r="H315" s="23">
        <v>48.85</v>
      </c>
      <c r="I315" s="23">
        <v>223</v>
      </c>
      <c r="J315" s="23">
        <v>0.14</v>
      </c>
      <c r="K315" s="23">
        <v>0</v>
      </c>
      <c r="L315" s="23">
        <v>0</v>
      </c>
      <c r="M315" s="23">
        <v>26.5</v>
      </c>
      <c r="N315" s="23">
        <v>122</v>
      </c>
      <c r="O315" s="23">
        <v>34.5</v>
      </c>
      <c r="P315" s="27">
        <v>1.8</v>
      </c>
    </row>
    <row r="316" spans="2:16" ht="15.75" customHeight="1" thickBot="1">
      <c r="B316" s="28"/>
      <c r="C316" s="29" t="s">
        <v>139</v>
      </c>
      <c r="D316" s="30">
        <v>48.06</v>
      </c>
      <c r="E316" s="30">
        <v>100</v>
      </c>
      <c r="F316" s="31">
        <v>0.4</v>
      </c>
      <c r="G316" s="30">
        <v>0</v>
      </c>
      <c r="H316" s="30">
        <v>11.3</v>
      </c>
      <c r="I316" s="30">
        <v>46</v>
      </c>
      <c r="J316" s="30">
        <v>0.01</v>
      </c>
      <c r="K316" s="30">
        <v>13</v>
      </c>
      <c r="L316" s="30">
        <v>0</v>
      </c>
      <c r="M316" s="30">
        <v>16</v>
      </c>
      <c r="N316" s="30">
        <v>11</v>
      </c>
      <c r="O316" s="30">
        <v>9</v>
      </c>
      <c r="P316" s="32">
        <v>2.2</v>
      </c>
    </row>
    <row r="317" spans="2:16" ht="15.75" customHeight="1" thickBot="1">
      <c r="B317" s="82"/>
      <c r="C317" s="101" t="s">
        <v>13</v>
      </c>
      <c r="D317" s="137">
        <f>SUM(D310:D316)</f>
        <v>209.99999999999997</v>
      </c>
      <c r="E317" s="102"/>
      <c r="F317" s="102">
        <f aca="true" t="shared" si="37" ref="F317:P317">SUM(F310:F316)</f>
        <v>30.97</v>
      </c>
      <c r="G317" s="102">
        <f t="shared" si="37"/>
        <v>32.67</v>
      </c>
      <c r="H317" s="102">
        <f t="shared" si="37"/>
        <v>121.42</v>
      </c>
      <c r="I317" s="102">
        <f t="shared" si="37"/>
        <v>824.31</v>
      </c>
      <c r="J317" s="102">
        <f t="shared" si="37"/>
        <v>0.4600000000000001</v>
      </c>
      <c r="K317" s="102">
        <f t="shared" si="37"/>
        <v>74.3</v>
      </c>
      <c r="L317" s="102">
        <f t="shared" si="37"/>
        <v>0.49000000000000005</v>
      </c>
      <c r="M317" s="102">
        <f t="shared" si="37"/>
        <v>123.18</v>
      </c>
      <c r="N317" s="102">
        <f t="shared" si="37"/>
        <v>460.53</v>
      </c>
      <c r="O317" s="102">
        <f t="shared" si="37"/>
        <v>116.64</v>
      </c>
      <c r="P317" s="103">
        <f t="shared" si="37"/>
        <v>9.32</v>
      </c>
    </row>
    <row r="318" spans="2:16" ht="15.75" customHeight="1" thickBot="1">
      <c r="B318" s="82"/>
      <c r="C318" s="120" t="s">
        <v>29</v>
      </c>
      <c r="D318" s="121">
        <f>SUM(D308+D317)</f>
        <v>350</v>
      </c>
      <c r="E318" s="121"/>
      <c r="F318" s="121">
        <f>SUM(+F308+F317)</f>
        <v>55.449999999999996</v>
      </c>
      <c r="G318" s="121">
        <f aca="true" t="shared" si="38" ref="G318:P318">SUM(G308+G317)</f>
        <v>69.45</v>
      </c>
      <c r="H318" s="121">
        <f t="shared" si="38"/>
        <v>211.01</v>
      </c>
      <c r="I318" s="121">
        <f t="shared" si="38"/>
        <v>1425.84</v>
      </c>
      <c r="J318" s="121">
        <f t="shared" si="38"/>
        <v>0.7500000000000001</v>
      </c>
      <c r="K318" s="121">
        <f t="shared" si="38"/>
        <v>75.59</v>
      </c>
      <c r="L318" s="121">
        <f t="shared" si="38"/>
        <v>2.58</v>
      </c>
      <c r="M318" s="121">
        <f t="shared" si="38"/>
        <v>583.8700000000001</v>
      </c>
      <c r="N318" s="121">
        <f t="shared" si="38"/>
        <v>771.72</v>
      </c>
      <c r="O318" s="121">
        <f t="shared" si="38"/>
        <v>187.11</v>
      </c>
      <c r="P318" s="122">
        <f t="shared" si="38"/>
        <v>12.02</v>
      </c>
    </row>
    <row r="321" spans="2:8" ht="15.75">
      <c r="B321" s="127"/>
      <c r="C321" s="110"/>
      <c r="D321" s="110"/>
      <c r="E321" s="110" t="s">
        <v>86</v>
      </c>
      <c r="F321" s="110"/>
      <c r="G321" s="110"/>
      <c r="H321" s="110"/>
    </row>
    <row r="322" spans="2:8" ht="15.75">
      <c r="B322" s="110" t="s">
        <v>46</v>
      </c>
      <c r="C322" s="136" t="s">
        <v>47</v>
      </c>
      <c r="D322" s="110"/>
      <c r="E322" s="110"/>
      <c r="F322" s="110"/>
      <c r="G322" s="110"/>
      <c r="H322" s="110"/>
    </row>
    <row r="323" spans="2:8" ht="15" customHeight="1">
      <c r="B323" s="110" t="s">
        <v>48</v>
      </c>
      <c r="C323" s="110" t="s">
        <v>55</v>
      </c>
      <c r="D323" s="110"/>
      <c r="E323" s="110"/>
      <c r="F323" s="110"/>
      <c r="G323" s="110"/>
      <c r="H323" s="110"/>
    </row>
    <row r="324" spans="2:3" ht="16.5" thickBot="1">
      <c r="B324" s="110" t="s">
        <v>132</v>
      </c>
      <c r="C324" s="110"/>
    </row>
    <row r="325" spans="2:16" ht="15" customHeight="1">
      <c r="B325" s="234" t="s">
        <v>0</v>
      </c>
      <c r="C325" s="242" t="s">
        <v>1</v>
      </c>
      <c r="D325" s="114" t="s">
        <v>21</v>
      </c>
      <c r="E325" s="236" t="s">
        <v>2</v>
      </c>
      <c r="F325" s="238" t="s">
        <v>3</v>
      </c>
      <c r="G325" s="239"/>
      <c r="H325" s="240"/>
      <c r="I325" s="236" t="s">
        <v>20</v>
      </c>
      <c r="J325" s="238" t="s">
        <v>19</v>
      </c>
      <c r="K325" s="239"/>
      <c r="L325" s="240"/>
      <c r="M325" s="238" t="s">
        <v>18</v>
      </c>
      <c r="N325" s="239"/>
      <c r="O325" s="239"/>
      <c r="P325" s="241"/>
    </row>
    <row r="326" spans="2:16" ht="32.25" thickBot="1">
      <c r="B326" s="235"/>
      <c r="C326" s="243"/>
      <c r="D326" s="115" t="s">
        <v>22</v>
      </c>
      <c r="E326" s="237"/>
      <c r="F326" s="30" t="s">
        <v>4</v>
      </c>
      <c r="G326" s="30" t="s">
        <v>5</v>
      </c>
      <c r="H326" s="30" t="s">
        <v>6</v>
      </c>
      <c r="I326" s="237"/>
      <c r="J326" s="30" t="s">
        <v>59</v>
      </c>
      <c r="K326" s="30" t="s">
        <v>7</v>
      </c>
      <c r="L326" s="30" t="s">
        <v>8</v>
      </c>
      <c r="M326" s="30" t="s">
        <v>9</v>
      </c>
      <c r="N326" s="30" t="s">
        <v>10</v>
      </c>
      <c r="O326" s="30" t="s">
        <v>15</v>
      </c>
      <c r="P326" s="32" t="s">
        <v>16</v>
      </c>
    </row>
    <row r="327" spans="2:16" ht="16.5" thickBot="1">
      <c r="B327" s="215" t="s">
        <v>38</v>
      </c>
      <c r="C327" s="216"/>
      <c r="D327" s="216"/>
      <c r="E327" s="216"/>
      <c r="F327" s="216"/>
      <c r="G327" s="216"/>
      <c r="H327" s="216"/>
      <c r="I327" s="216"/>
      <c r="J327" s="216"/>
      <c r="K327" s="216"/>
      <c r="L327" s="216"/>
      <c r="M327" s="216"/>
      <c r="N327" s="216"/>
      <c r="O327" s="216"/>
      <c r="P327" s="217"/>
    </row>
    <row r="328" spans="2:16" ht="19.5" customHeight="1">
      <c r="B328" s="17" t="s">
        <v>121</v>
      </c>
      <c r="C328" s="18" t="s">
        <v>126</v>
      </c>
      <c r="D328" s="189">
        <v>26.26</v>
      </c>
      <c r="E328" s="57" t="s">
        <v>77</v>
      </c>
      <c r="F328" s="11">
        <v>8.66</v>
      </c>
      <c r="G328" s="11">
        <v>10.75</v>
      </c>
      <c r="H328" s="11">
        <v>44.54</v>
      </c>
      <c r="I328" s="11">
        <v>333.23</v>
      </c>
      <c r="J328" s="11">
        <v>0.26</v>
      </c>
      <c r="K328" s="11">
        <v>1.21</v>
      </c>
      <c r="L328" s="11">
        <v>2.47</v>
      </c>
      <c r="M328" s="11">
        <v>165.11</v>
      </c>
      <c r="N328" s="100">
        <v>118.74</v>
      </c>
      <c r="O328" s="100">
        <v>54.7</v>
      </c>
      <c r="P328" s="163">
        <v>2.84</v>
      </c>
    </row>
    <row r="329" spans="2:16" ht="15.75" customHeight="1">
      <c r="B329" s="20" t="s">
        <v>45</v>
      </c>
      <c r="C329" s="21" t="s">
        <v>12</v>
      </c>
      <c r="D329" s="24">
        <v>19.11</v>
      </c>
      <c r="E329" s="48">
        <v>20</v>
      </c>
      <c r="F329" s="182">
        <v>4.68</v>
      </c>
      <c r="G329" s="182">
        <v>6</v>
      </c>
      <c r="H329" s="182">
        <v>0</v>
      </c>
      <c r="I329" s="182">
        <v>74.2</v>
      </c>
      <c r="J329" s="50">
        <v>0.01</v>
      </c>
      <c r="K329" s="50">
        <v>0.32</v>
      </c>
      <c r="L329" s="50">
        <v>0.05</v>
      </c>
      <c r="M329" s="50">
        <v>200</v>
      </c>
      <c r="N329" s="50">
        <v>108.8</v>
      </c>
      <c r="O329" s="50">
        <v>9.4</v>
      </c>
      <c r="P329" s="51">
        <v>0.12</v>
      </c>
    </row>
    <row r="330" spans="2:16" ht="31.5">
      <c r="B330" s="20" t="s">
        <v>44</v>
      </c>
      <c r="C330" s="21" t="s">
        <v>154</v>
      </c>
      <c r="D330" s="55">
        <v>4.51</v>
      </c>
      <c r="E330" s="42">
        <v>200</v>
      </c>
      <c r="F330" s="26">
        <v>1.5</v>
      </c>
      <c r="G330" s="26">
        <v>1.41</v>
      </c>
      <c r="H330" s="26">
        <v>2.15</v>
      </c>
      <c r="I330" s="26">
        <v>28.89</v>
      </c>
      <c r="J330" s="191">
        <v>0.02</v>
      </c>
      <c r="K330" s="8">
        <v>0.6</v>
      </c>
      <c r="L330" s="9">
        <v>1</v>
      </c>
      <c r="M330" s="8">
        <v>65.45</v>
      </c>
      <c r="N330" s="9">
        <v>53.75</v>
      </c>
      <c r="O330" s="9">
        <v>11.4</v>
      </c>
      <c r="P330" s="16">
        <v>0.87</v>
      </c>
    </row>
    <row r="331" spans="2:16" ht="15.75" customHeight="1" thickBot="1">
      <c r="B331" s="28"/>
      <c r="C331" s="29" t="s">
        <v>28</v>
      </c>
      <c r="D331" s="30">
        <v>6.12</v>
      </c>
      <c r="E331" s="30" t="s">
        <v>118</v>
      </c>
      <c r="F331" s="30">
        <v>7.45</v>
      </c>
      <c r="G331" s="30">
        <v>0.9</v>
      </c>
      <c r="H331" s="30">
        <v>48.85</v>
      </c>
      <c r="I331" s="30">
        <v>223</v>
      </c>
      <c r="J331" s="30">
        <v>0.14</v>
      </c>
      <c r="K331" s="30">
        <v>0</v>
      </c>
      <c r="L331" s="30">
        <v>0</v>
      </c>
      <c r="M331" s="30">
        <v>26.5</v>
      </c>
      <c r="N331" s="30">
        <v>122</v>
      </c>
      <c r="O331" s="30">
        <v>34.5</v>
      </c>
      <c r="P331" s="32">
        <v>1.8</v>
      </c>
    </row>
    <row r="332" spans="2:16" ht="15.75" customHeight="1" thickBot="1">
      <c r="B332" s="82"/>
      <c r="C332" s="101" t="s">
        <v>13</v>
      </c>
      <c r="D332" s="102">
        <f>SUM(D328:D331)</f>
        <v>56</v>
      </c>
      <c r="E332" s="102"/>
      <c r="F332" s="102">
        <f aca="true" t="shared" si="39" ref="F332:P332">SUM(F328:F331)</f>
        <v>22.29</v>
      </c>
      <c r="G332" s="102">
        <f t="shared" si="39"/>
        <v>19.06</v>
      </c>
      <c r="H332" s="102">
        <f t="shared" si="39"/>
        <v>95.53999999999999</v>
      </c>
      <c r="I332" s="102">
        <f t="shared" si="39"/>
        <v>659.3199999999999</v>
      </c>
      <c r="J332" s="102">
        <f t="shared" si="39"/>
        <v>0.43000000000000005</v>
      </c>
      <c r="K332" s="102">
        <f t="shared" si="39"/>
        <v>2.13</v>
      </c>
      <c r="L332" s="102">
        <f t="shared" si="39"/>
        <v>3.52</v>
      </c>
      <c r="M332" s="102">
        <f t="shared" si="39"/>
        <v>457.06</v>
      </c>
      <c r="N332" s="102">
        <f t="shared" si="39"/>
        <v>403.28999999999996</v>
      </c>
      <c r="O332" s="102">
        <f t="shared" si="39"/>
        <v>110.00000000000001</v>
      </c>
      <c r="P332" s="103">
        <f t="shared" si="39"/>
        <v>5.63</v>
      </c>
    </row>
    <row r="333" spans="2:16" ht="16.5" thickBot="1">
      <c r="B333" s="215" t="s">
        <v>39</v>
      </c>
      <c r="C333" s="216"/>
      <c r="D333" s="216"/>
      <c r="E333" s="216"/>
      <c r="F333" s="216"/>
      <c r="G333" s="216"/>
      <c r="H333" s="216"/>
      <c r="I333" s="216"/>
      <c r="J333" s="216"/>
      <c r="K333" s="216"/>
      <c r="L333" s="216"/>
      <c r="M333" s="216"/>
      <c r="N333" s="216"/>
      <c r="O333" s="216"/>
      <c r="P333" s="217"/>
    </row>
    <row r="334" spans="2:16" ht="30" customHeight="1">
      <c r="B334" s="17" t="s">
        <v>127</v>
      </c>
      <c r="C334" s="18" t="s">
        <v>60</v>
      </c>
      <c r="D334" s="65">
        <v>41.01</v>
      </c>
      <c r="E334" s="10">
        <v>100</v>
      </c>
      <c r="F334" s="11">
        <v>0.65</v>
      </c>
      <c r="G334" s="11">
        <v>9.99</v>
      </c>
      <c r="H334" s="11">
        <v>4.35</v>
      </c>
      <c r="I334" s="11">
        <v>110.19</v>
      </c>
      <c r="J334" s="11">
        <v>0.06</v>
      </c>
      <c r="K334" s="11">
        <v>62.5</v>
      </c>
      <c r="L334" s="11">
        <v>0</v>
      </c>
      <c r="M334" s="11">
        <v>15.49</v>
      </c>
      <c r="N334" s="11">
        <v>28.86</v>
      </c>
      <c r="O334" s="11">
        <v>14.3</v>
      </c>
      <c r="P334" s="13">
        <v>0.81</v>
      </c>
    </row>
    <row r="335" spans="2:16" ht="15.75" customHeight="1">
      <c r="B335" s="20" t="s">
        <v>41</v>
      </c>
      <c r="C335" s="21" t="s">
        <v>186</v>
      </c>
      <c r="D335" s="64">
        <v>25</v>
      </c>
      <c r="E335" s="176">
        <v>250</v>
      </c>
      <c r="F335" s="192">
        <v>1.87</v>
      </c>
      <c r="G335" s="192">
        <v>2.58</v>
      </c>
      <c r="H335" s="192">
        <v>12.16</v>
      </c>
      <c r="I335" s="192">
        <v>80.52</v>
      </c>
      <c r="J335" s="192">
        <v>0.03</v>
      </c>
      <c r="K335" s="192">
        <v>20.05</v>
      </c>
      <c r="L335" s="192">
        <v>0.02</v>
      </c>
      <c r="M335" s="192">
        <v>40.71</v>
      </c>
      <c r="N335" s="192">
        <v>51.75</v>
      </c>
      <c r="O335" s="192">
        <v>28.32</v>
      </c>
      <c r="P335" s="190">
        <v>1.34</v>
      </c>
    </row>
    <row r="336" spans="2:16" ht="15.75" customHeight="1">
      <c r="B336" s="20" t="s">
        <v>107</v>
      </c>
      <c r="C336" s="21" t="s">
        <v>187</v>
      </c>
      <c r="D336" s="24">
        <v>81.61</v>
      </c>
      <c r="E336" s="77">
        <v>100</v>
      </c>
      <c r="F336" s="9">
        <v>15.87</v>
      </c>
      <c r="G336" s="9">
        <v>15.06</v>
      </c>
      <c r="H336" s="9">
        <v>16.08</v>
      </c>
      <c r="I336" s="9">
        <v>274.35</v>
      </c>
      <c r="J336" s="9">
        <v>0.08</v>
      </c>
      <c r="K336" s="9">
        <v>0.24</v>
      </c>
      <c r="L336" s="9">
        <v>0.48</v>
      </c>
      <c r="M336" s="9">
        <v>41.7</v>
      </c>
      <c r="N336" s="9">
        <v>187.56</v>
      </c>
      <c r="O336" s="9">
        <v>22.85</v>
      </c>
      <c r="P336" s="9">
        <v>5.03</v>
      </c>
    </row>
    <row r="337" spans="2:16" ht="15.75" customHeight="1">
      <c r="B337" s="20" t="s">
        <v>14</v>
      </c>
      <c r="C337" s="21" t="s">
        <v>72</v>
      </c>
      <c r="D337" s="24">
        <v>13.02</v>
      </c>
      <c r="E337" s="8">
        <v>180</v>
      </c>
      <c r="F337" s="49">
        <v>6.24</v>
      </c>
      <c r="G337" s="49">
        <v>4.52</v>
      </c>
      <c r="H337" s="49">
        <v>43.16</v>
      </c>
      <c r="I337" s="49">
        <v>240.77</v>
      </c>
      <c r="J337" s="49">
        <v>0.11</v>
      </c>
      <c r="K337" s="49">
        <v>0</v>
      </c>
      <c r="L337" s="49">
        <v>0.03</v>
      </c>
      <c r="M337" s="49">
        <v>12.85</v>
      </c>
      <c r="N337" s="49">
        <v>56.07</v>
      </c>
      <c r="O337" s="49">
        <v>10.27</v>
      </c>
      <c r="P337" s="78">
        <v>0.77</v>
      </c>
    </row>
    <row r="338" spans="2:16" ht="15.75" customHeight="1">
      <c r="B338" s="20" t="s">
        <v>120</v>
      </c>
      <c r="C338" s="21" t="s">
        <v>168</v>
      </c>
      <c r="D338" s="24">
        <v>18.42</v>
      </c>
      <c r="E338" s="23">
        <v>200</v>
      </c>
      <c r="F338" s="26">
        <v>0.12</v>
      </c>
      <c r="G338" s="26">
        <v>0</v>
      </c>
      <c r="H338" s="26">
        <v>1.09</v>
      </c>
      <c r="I338" s="26">
        <v>6.72</v>
      </c>
      <c r="J338" s="26">
        <v>0.01</v>
      </c>
      <c r="K338" s="26">
        <v>3.75</v>
      </c>
      <c r="L338" s="9">
        <v>0</v>
      </c>
      <c r="M338" s="164">
        <v>3.5</v>
      </c>
      <c r="N338" s="26">
        <v>2.75</v>
      </c>
      <c r="O338" s="26">
        <v>2</v>
      </c>
      <c r="P338" s="14">
        <v>0.15</v>
      </c>
    </row>
    <row r="339" spans="2:16" ht="15.75" customHeight="1">
      <c r="B339" s="20"/>
      <c r="C339" s="21" t="s">
        <v>28</v>
      </c>
      <c r="D339" s="23">
        <v>1.41</v>
      </c>
      <c r="E339" s="23" t="s">
        <v>93</v>
      </c>
      <c r="F339" s="23">
        <v>4.47</v>
      </c>
      <c r="G339" s="23">
        <v>0.54</v>
      </c>
      <c r="H339" s="23">
        <v>29.31</v>
      </c>
      <c r="I339" s="23">
        <v>133.8</v>
      </c>
      <c r="J339" s="23">
        <v>0.08</v>
      </c>
      <c r="K339" s="23">
        <v>0</v>
      </c>
      <c r="L339" s="23">
        <v>0</v>
      </c>
      <c r="M339" s="23">
        <v>15.9</v>
      </c>
      <c r="N339" s="23">
        <v>73.2</v>
      </c>
      <c r="O339" s="23">
        <v>20.7</v>
      </c>
      <c r="P339" s="27">
        <v>1.08</v>
      </c>
    </row>
    <row r="340" spans="2:16" ht="15.75" customHeight="1">
      <c r="B340" s="20"/>
      <c r="C340" s="21" t="s">
        <v>139</v>
      </c>
      <c r="D340" s="23">
        <v>54.48</v>
      </c>
      <c r="E340" s="23">
        <v>100</v>
      </c>
      <c r="F340" s="24">
        <v>0.4</v>
      </c>
      <c r="G340" s="23">
        <v>0</v>
      </c>
      <c r="H340" s="23">
        <v>11.3</v>
      </c>
      <c r="I340" s="23">
        <v>46</v>
      </c>
      <c r="J340" s="23">
        <v>0.01</v>
      </c>
      <c r="K340" s="23">
        <v>13</v>
      </c>
      <c r="L340" s="23">
        <v>0</v>
      </c>
      <c r="M340" s="23">
        <v>16</v>
      </c>
      <c r="N340" s="23">
        <v>11</v>
      </c>
      <c r="O340" s="23">
        <v>9</v>
      </c>
      <c r="P340" s="27">
        <v>2.2</v>
      </c>
    </row>
    <row r="341" spans="2:16" ht="15.75" customHeight="1" thickBot="1">
      <c r="B341" s="28"/>
      <c r="C341" s="29" t="s">
        <v>90</v>
      </c>
      <c r="D341" s="30">
        <v>59.05</v>
      </c>
      <c r="E341" s="30">
        <v>270</v>
      </c>
      <c r="F341" s="104">
        <v>7.56</v>
      </c>
      <c r="G341" s="104">
        <v>6.48</v>
      </c>
      <c r="H341" s="104">
        <v>38.07</v>
      </c>
      <c r="I341" s="104">
        <v>45</v>
      </c>
      <c r="J341" s="104"/>
      <c r="K341" s="104"/>
      <c r="L341" s="104"/>
      <c r="M341" s="104"/>
      <c r="N341" s="104"/>
      <c r="O341" s="104"/>
      <c r="P341" s="105"/>
    </row>
    <row r="342" spans="2:16" ht="15.75" customHeight="1" thickBot="1">
      <c r="B342" s="82"/>
      <c r="C342" s="101" t="s">
        <v>13</v>
      </c>
      <c r="D342" s="102">
        <f>SUM(D334:D341)</f>
        <v>294</v>
      </c>
      <c r="E342" s="102"/>
      <c r="F342" s="102">
        <f aca="true" t="shared" si="40" ref="F342:P342">SUM(F334:F341)</f>
        <v>37.18</v>
      </c>
      <c r="G342" s="102">
        <f t="shared" si="40"/>
        <v>39.17</v>
      </c>
      <c r="H342" s="102">
        <f t="shared" si="40"/>
        <v>155.52</v>
      </c>
      <c r="I342" s="102">
        <f t="shared" si="40"/>
        <v>937.3500000000001</v>
      </c>
      <c r="J342" s="102">
        <f t="shared" si="40"/>
        <v>0.38</v>
      </c>
      <c r="K342" s="102">
        <f t="shared" si="40"/>
        <v>99.53999999999999</v>
      </c>
      <c r="L342" s="102">
        <f t="shared" si="40"/>
        <v>0.53</v>
      </c>
      <c r="M342" s="102">
        <f t="shared" si="40"/>
        <v>146.15</v>
      </c>
      <c r="N342" s="102">
        <f t="shared" si="40"/>
        <v>411.19</v>
      </c>
      <c r="O342" s="102">
        <f t="shared" si="40"/>
        <v>107.44</v>
      </c>
      <c r="P342" s="103">
        <f t="shared" si="40"/>
        <v>11.380000000000003</v>
      </c>
    </row>
    <row r="343" spans="2:16" ht="15.75" customHeight="1" thickBot="1">
      <c r="B343" s="82"/>
      <c r="C343" s="120" t="s">
        <v>29</v>
      </c>
      <c r="D343" s="121">
        <f>SUM(D332+D342)</f>
        <v>350</v>
      </c>
      <c r="E343" s="121"/>
      <c r="F343" s="121">
        <f>SUM(F332+F342)</f>
        <v>59.47</v>
      </c>
      <c r="G343" s="121">
        <f>SUM(G332+G342)</f>
        <v>58.230000000000004</v>
      </c>
      <c r="H343" s="121">
        <f>SUM(+H332+H342)</f>
        <v>251.06</v>
      </c>
      <c r="I343" s="121">
        <f>SUM(+I332+I342)</f>
        <v>1596.67</v>
      </c>
      <c r="J343" s="121">
        <f aca="true" t="shared" si="41" ref="J343:P343">SUM(J332+J342)</f>
        <v>0.81</v>
      </c>
      <c r="K343" s="121">
        <f t="shared" si="41"/>
        <v>101.66999999999999</v>
      </c>
      <c r="L343" s="121">
        <f t="shared" si="41"/>
        <v>4.05</v>
      </c>
      <c r="M343" s="121">
        <f t="shared" si="41"/>
        <v>603.21</v>
      </c>
      <c r="N343" s="121">
        <f t="shared" si="41"/>
        <v>814.48</v>
      </c>
      <c r="O343" s="121">
        <f t="shared" si="41"/>
        <v>217.44</v>
      </c>
      <c r="P343" s="122">
        <f t="shared" si="41"/>
        <v>17.01</v>
      </c>
    </row>
    <row r="345" spans="2:8" ht="15.75">
      <c r="B345" s="109"/>
      <c r="C345" s="110"/>
      <c r="D345" s="110"/>
      <c r="E345" s="110" t="s">
        <v>87</v>
      </c>
      <c r="F345" s="110"/>
      <c r="G345" s="110"/>
      <c r="H345" s="110"/>
    </row>
    <row r="346" spans="2:8" ht="15.75">
      <c r="B346" s="110" t="s">
        <v>46</v>
      </c>
      <c r="C346" s="136" t="s">
        <v>52</v>
      </c>
      <c r="D346" s="110"/>
      <c r="E346" s="110"/>
      <c r="F346" s="110"/>
      <c r="G346" s="110"/>
      <c r="H346" s="110"/>
    </row>
    <row r="347" spans="2:8" ht="15" customHeight="1">
      <c r="B347" s="110" t="s">
        <v>48</v>
      </c>
      <c r="C347" s="110" t="s">
        <v>55</v>
      </c>
      <c r="D347" s="110"/>
      <c r="E347" s="110"/>
      <c r="F347" s="110"/>
      <c r="G347" s="110"/>
      <c r="H347" s="110"/>
    </row>
    <row r="348" spans="2:3" ht="16.5" thickBot="1">
      <c r="B348" s="110" t="s">
        <v>132</v>
      </c>
      <c r="C348" s="110"/>
    </row>
    <row r="349" spans="2:16" ht="15" customHeight="1">
      <c r="B349" s="234" t="s">
        <v>0</v>
      </c>
      <c r="C349" s="242" t="s">
        <v>1</v>
      </c>
      <c r="D349" s="114" t="s">
        <v>21</v>
      </c>
      <c r="E349" s="236" t="s">
        <v>2</v>
      </c>
      <c r="F349" s="238" t="s">
        <v>3</v>
      </c>
      <c r="G349" s="239"/>
      <c r="H349" s="240"/>
      <c r="I349" s="236" t="s">
        <v>20</v>
      </c>
      <c r="J349" s="238" t="s">
        <v>19</v>
      </c>
      <c r="K349" s="239"/>
      <c r="L349" s="240"/>
      <c r="M349" s="238" t="s">
        <v>18</v>
      </c>
      <c r="N349" s="239"/>
      <c r="O349" s="239"/>
      <c r="P349" s="241"/>
    </row>
    <row r="350" spans="2:16" ht="27.75" customHeight="1" thickBot="1">
      <c r="B350" s="235"/>
      <c r="C350" s="243"/>
      <c r="D350" s="115" t="s">
        <v>22</v>
      </c>
      <c r="E350" s="237"/>
      <c r="F350" s="30" t="s">
        <v>4</v>
      </c>
      <c r="G350" s="30" t="s">
        <v>5</v>
      </c>
      <c r="H350" s="30" t="s">
        <v>6</v>
      </c>
      <c r="I350" s="237"/>
      <c r="J350" s="30" t="s">
        <v>59</v>
      </c>
      <c r="K350" s="30" t="s">
        <v>7</v>
      </c>
      <c r="L350" s="30" t="s">
        <v>8</v>
      </c>
      <c r="M350" s="30" t="s">
        <v>9</v>
      </c>
      <c r="N350" s="30" t="s">
        <v>10</v>
      </c>
      <c r="O350" s="30" t="s">
        <v>15</v>
      </c>
      <c r="P350" s="32" t="s">
        <v>16</v>
      </c>
    </row>
    <row r="351" spans="2:16" ht="17.25" customHeight="1" thickBot="1">
      <c r="B351" s="215" t="s">
        <v>38</v>
      </c>
      <c r="C351" s="216"/>
      <c r="D351" s="216"/>
      <c r="E351" s="216"/>
      <c r="F351" s="216"/>
      <c r="G351" s="216"/>
      <c r="H351" s="216"/>
      <c r="I351" s="216"/>
      <c r="J351" s="216"/>
      <c r="K351" s="216"/>
      <c r="L351" s="216"/>
      <c r="M351" s="216"/>
      <c r="N351" s="216"/>
      <c r="O351" s="216"/>
      <c r="P351" s="217"/>
    </row>
    <row r="352" spans="2:16" ht="15.75" customHeight="1">
      <c r="B352" s="17"/>
      <c r="C352" s="18" t="s">
        <v>138</v>
      </c>
      <c r="D352" s="19">
        <v>18.21</v>
      </c>
      <c r="E352" s="10">
        <v>60</v>
      </c>
      <c r="F352" s="11">
        <v>0.36</v>
      </c>
      <c r="G352" s="11">
        <v>0</v>
      </c>
      <c r="H352" s="11">
        <v>2.52</v>
      </c>
      <c r="I352" s="11">
        <v>11.4</v>
      </c>
      <c r="J352" s="11">
        <v>0.04</v>
      </c>
      <c r="K352" s="11">
        <v>15</v>
      </c>
      <c r="L352" s="11">
        <v>0</v>
      </c>
      <c r="M352" s="11">
        <v>8.4</v>
      </c>
      <c r="N352" s="11">
        <v>15.6</v>
      </c>
      <c r="O352" s="11">
        <v>12</v>
      </c>
      <c r="P352" s="13">
        <v>0.84</v>
      </c>
    </row>
    <row r="353" spans="2:16" ht="15.75" customHeight="1">
      <c r="B353" s="20" t="s">
        <v>122</v>
      </c>
      <c r="C353" s="21" t="s">
        <v>145</v>
      </c>
      <c r="D353" s="24">
        <v>50</v>
      </c>
      <c r="E353" s="23">
        <v>90</v>
      </c>
      <c r="F353" s="9">
        <v>13.55</v>
      </c>
      <c r="G353" s="9">
        <v>11.09</v>
      </c>
      <c r="H353" s="9">
        <v>14.83</v>
      </c>
      <c r="I353" s="9">
        <v>221.6</v>
      </c>
      <c r="J353" s="9">
        <v>0.09</v>
      </c>
      <c r="K353" s="9">
        <v>0.23</v>
      </c>
      <c r="L353" s="9">
        <v>0.5</v>
      </c>
      <c r="M353" s="23">
        <v>41.24</v>
      </c>
      <c r="N353" s="23">
        <v>179.15</v>
      </c>
      <c r="O353" s="23">
        <v>23.83</v>
      </c>
      <c r="P353" s="27">
        <v>1.28</v>
      </c>
    </row>
    <row r="354" spans="2:16" ht="15.75" customHeight="1">
      <c r="B354" s="5" t="s">
        <v>121</v>
      </c>
      <c r="C354" s="67" t="s">
        <v>57</v>
      </c>
      <c r="D354" s="24">
        <v>10.72</v>
      </c>
      <c r="E354" s="8">
        <v>150</v>
      </c>
      <c r="F354" s="9">
        <v>8.53</v>
      </c>
      <c r="G354" s="9">
        <v>5.02</v>
      </c>
      <c r="H354" s="9">
        <v>44.23</v>
      </c>
      <c r="I354" s="9">
        <v>228.57</v>
      </c>
      <c r="J354" s="9">
        <v>0.38</v>
      </c>
      <c r="K354" s="9">
        <v>0</v>
      </c>
      <c r="L354" s="9">
        <v>0.02</v>
      </c>
      <c r="M354" s="9">
        <v>55.62</v>
      </c>
      <c r="N354" s="9">
        <v>213.83</v>
      </c>
      <c r="O354" s="9">
        <v>71.09</v>
      </c>
      <c r="P354" s="14">
        <v>5.72</v>
      </c>
    </row>
    <row r="355" spans="2:16" ht="15.75" customHeight="1">
      <c r="B355" s="20" t="s">
        <v>26</v>
      </c>
      <c r="C355" s="21" t="s">
        <v>169</v>
      </c>
      <c r="D355" s="23">
        <v>11.42</v>
      </c>
      <c r="E355" s="23">
        <v>200</v>
      </c>
      <c r="F355" s="26">
        <v>0.12</v>
      </c>
      <c r="G355" s="26">
        <v>0</v>
      </c>
      <c r="H355" s="26">
        <v>1.09</v>
      </c>
      <c r="I355" s="26">
        <v>6.72</v>
      </c>
      <c r="J355" s="26">
        <v>0.01</v>
      </c>
      <c r="K355" s="26">
        <v>3.75</v>
      </c>
      <c r="L355" s="9">
        <v>0</v>
      </c>
      <c r="M355" s="164">
        <v>3.5</v>
      </c>
      <c r="N355" s="26">
        <v>2.75</v>
      </c>
      <c r="O355" s="26">
        <v>2</v>
      </c>
      <c r="P355" s="14">
        <v>0.15</v>
      </c>
    </row>
    <row r="356" spans="2:16" ht="15.75" customHeight="1">
      <c r="B356" s="20"/>
      <c r="C356" s="21" t="s">
        <v>28</v>
      </c>
      <c r="D356" s="24">
        <v>3.06</v>
      </c>
      <c r="E356" s="23" t="s">
        <v>88</v>
      </c>
      <c r="F356" s="23">
        <v>2.98</v>
      </c>
      <c r="G356" s="23">
        <v>0.36</v>
      </c>
      <c r="H356" s="23">
        <v>19.54</v>
      </c>
      <c r="I356" s="23">
        <v>89.2</v>
      </c>
      <c r="J356" s="23">
        <v>0.05</v>
      </c>
      <c r="K356" s="23">
        <v>0</v>
      </c>
      <c r="L356" s="23">
        <v>0</v>
      </c>
      <c r="M356" s="23">
        <v>10.6</v>
      </c>
      <c r="N356" s="23">
        <v>36.8</v>
      </c>
      <c r="O356" s="23">
        <v>13.8</v>
      </c>
      <c r="P356" s="27">
        <v>0.36</v>
      </c>
    </row>
    <row r="357" spans="2:16" ht="15.75" customHeight="1" thickBot="1">
      <c r="B357" s="28"/>
      <c r="C357" s="37" t="s">
        <v>136</v>
      </c>
      <c r="D357" s="31">
        <v>46.59</v>
      </c>
      <c r="E357" s="30">
        <v>100</v>
      </c>
      <c r="F357" s="31">
        <v>1.33</v>
      </c>
      <c r="G357" s="30">
        <v>0</v>
      </c>
      <c r="H357" s="30">
        <v>9.9</v>
      </c>
      <c r="I357" s="30">
        <v>43</v>
      </c>
      <c r="J357" s="30">
        <v>0.02</v>
      </c>
      <c r="K357" s="30">
        <v>180</v>
      </c>
      <c r="L357" s="30">
        <v>15</v>
      </c>
      <c r="M357" s="30">
        <v>0</v>
      </c>
      <c r="N357" s="30">
        <v>14</v>
      </c>
      <c r="O357" s="30">
        <v>0.21</v>
      </c>
      <c r="P357" s="32">
        <v>0.8</v>
      </c>
    </row>
    <row r="358" spans="2:16" ht="15.75" customHeight="1" thickBot="1">
      <c r="B358" s="118"/>
      <c r="C358" s="101" t="s">
        <v>13</v>
      </c>
      <c r="D358" s="102">
        <f>SUM(D352:D357)</f>
        <v>140</v>
      </c>
      <c r="E358" s="102"/>
      <c r="F358" s="102">
        <f aca="true" t="shared" si="42" ref="F358:P358">SUM(F352:F357)</f>
        <v>26.869999999999997</v>
      </c>
      <c r="G358" s="102">
        <f t="shared" si="42"/>
        <v>16.47</v>
      </c>
      <c r="H358" s="102">
        <f t="shared" si="42"/>
        <v>92.11000000000001</v>
      </c>
      <c r="I358" s="102">
        <f t="shared" si="42"/>
        <v>600.49</v>
      </c>
      <c r="J358" s="102">
        <f t="shared" si="42"/>
        <v>0.5900000000000001</v>
      </c>
      <c r="K358" s="102">
        <f t="shared" si="42"/>
        <v>198.98</v>
      </c>
      <c r="L358" s="102">
        <f t="shared" si="42"/>
        <v>15.52</v>
      </c>
      <c r="M358" s="102">
        <f t="shared" si="42"/>
        <v>119.35999999999999</v>
      </c>
      <c r="N358" s="102">
        <f t="shared" si="42"/>
        <v>462.13000000000005</v>
      </c>
      <c r="O358" s="102">
        <f t="shared" si="42"/>
        <v>122.92999999999999</v>
      </c>
      <c r="P358" s="103">
        <f t="shared" si="42"/>
        <v>9.15</v>
      </c>
    </row>
    <row r="359" spans="2:16" ht="19.5" customHeight="1" thickBot="1">
      <c r="B359" s="215" t="s">
        <v>39</v>
      </c>
      <c r="C359" s="216"/>
      <c r="D359" s="216"/>
      <c r="E359" s="216"/>
      <c r="F359" s="216"/>
      <c r="G359" s="216"/>
      <c r="H359" s="216"/>
      <c r="I359" s="216"/>
      <c r="J359" s="216"/>
      <c r="K359" s="216"/>
      <c r="L359" s="216"/>
      <c r="M359" s="216"/>
      <c r="N359" s="216"/>
      <c r="O359" s="216"/>
      <c r="P359" s="217"/>
    </row>
    <row r="360" spans="2:16" ht="29.25" customHeight="1">
      <c r="B360" s="195" t="s">
        <v>81</v>
      </c>
      <c r="C360" s="18" t="s">
        <v>102</v>
      </c>
      <c r="D360" s="65">
        <v>28</v>
      </c>
      <c r="E360" s="184">
        <v>60</v>
      </c>
      <c r="F360" s="171">
        <v>0.48</v>
      </c>
      <c r="G360" s="171">
        <v>3</v>
      </c>
      <c r="H360" s="171">
        <v>2.57</v>
      </c>
      <c r="I360" s="171">
        <v>38.96</v>
      </c>
      <c r="J360" s="171">
        <v>0.03</v>
      </c>
      <c r="K360" s="171">
        <v>10.65</v>
      </c>
      <c r="L360" s="171">
        <v>0</v>
      </c>
      <c r="M360" s="193">
        <v>11.6</v>
      </c>
      <c r="N360" s="193">
        <v>21.52</v>
      </c>
      <c r="O360" s="193">
        <v>10.32</v>
      </c>
      <c r="P360" s="194">
        <v>0.69</v>
      </c>
    </row>
    <row r="361" spans="2:16" ht="21" customHeight="1">
      <c r="B361" s="196" t="s">
        <v>37</v>
      </c>
      <c r="C361" s="21" t="s">
        <v>188</v>
      </c>
      <c r="D361" s="24">
        <v>25</v>
      </c>
      <c r="E361" s="176">
        <v>250</v>
      </c>
      <c r="F361" s="176">
        <v>5.64</v>
      </c>
      <c r="G361" s="176">
        <v>3.42</v>
      </c>
      <c r="H361" s="176">
        <v>21.18</v>
      </c>
      <c r="I361" s="176">
        <v>141.68</v>
      </c>
      <c r="J361" s="177">
        <v>0.15</v>
      </c>
      <c r="K361" s="177">
        <v>16.63</v>
      </c>
      <c r="L361" s="177">
        <v>0</v>
      </c>
      <c r="M361" s="177">
        <v>28.06</v>
      </c>
      <c r="N361" s="177">
        <v>67.08</v>
      </c>
      <c r="O361" s="177">
        <v>26.98</v>
      </c>
      <c r="P361" s="187">
        <v>2.44</v>
      </c>
    </row>
    <row r="362" spans="2:16" ht="28.5" customHeight="1">
      <c r="B362" s="197" t="s">
        <v>189</v>
      </c>
      <c r="C362" s="21" t="s">
        <v>155</v>
      </c>
      <c r="D362" s="24">
        <v>110</v>
      </c>
      <c r="E362" s="23">
        <v>250</v>
      </c>
      <c r="F362" s="177">
        <v>17.72</v>
      </c>
      <c r="G362" s="177">
        <v>13.86</v>
      </c>
      <c r="H362" s="177">
        <v>31.16</v>
      </c>
      <c r="I362" s="177">
        <v>332.49</v>
      </c>
      <c r="J362" s="177">
        <v>0.25</v>
      </c>
      <c r="K362" s="177">
        <v>34.06</v>
      </c>
      <c r="L362" s="177">
        <v>0.03</v>
      </c>
      <c r="M362" s="177">
        <v>32.11</v>
      </c>
      <c r="N362" s="177">
        <v>333.05</v>
      </c>
      <c r="O362" s="177">
        <v>57.41</v>
      </c>
      <c r="P362" s="177">
        <v>4.2</v>
      </c>
    </row>
    <row r="363" spans="2:16" ht="15.75" customHeight="1">
      <c r="B363" s="197" t="s">
        <v>26</v>
      </c>
      <c r="C363" s="21" t="s">
        <v>170</v>
      </c>
      <c r="D363" s="24">
        <v>25.1</v>
      </c>
      <c r="E363" s="23">
        <v>200</v>
      </c>
      <c r="F363" s="23">
        <v>0.12</v>
      </c>
      <c r="G363" s="23">
        <v>0</v>
      </c>
      <c r="H363" s="23">
        <v>1.09</v>
      </c>
      <c r="I363" s="23">
        <v>6.72</v>
      </c>
      <c r="J363" s="23">
        <v>0.01</v>
      </c>
      <c r="K363" s="23">
        <v>3.75</v>
      </c>
      <c r="L363" s="177">
        <v>0</v>
      </c>
      <c r="M363" s="188">
        <v>3.5</v>
      </c>
      <c r="N363" s="23">
        <v>2.75</v>
      </c>
      <c r="O363" s="23">
        <v>2</v>
      </c>
      <c r="P363" s="187">
        <v>0.15</v>
      </c>
    </row>
    <row r="364" spans="2:16" ht="15.75" customHeight="1">
      <c r="B364" s="197"/>
      <c r="C364" s="21" t="s">
        <v>28</v>
      </c>
      <c r="D364" s="23">
        <v>3.06</v>
      </c>
      <c r="E364" s="23" t="s">
        <v>118</v>
      </c>
      <c r="F364" s="23">
        <v>7.45</v>
      </c>
      <c r="G364" s="23">
        <v>0.9</v>
      </c>
      <c r="H364" s="23">
        <v>48.85</v>
      </c>
      <c r="I364" s="23">
        <v>223</v>
      </c>
      <c r="J364" s="23">
        <v>0.14</v>
      </c>
      <c r="K364" s="23">
        <v>0</v>
      </c>
      <c r="L364" s="23">
        <v>0</v>
      </c>
      <c r="M364" s="23">
        <v>26.5</v>
      </c>
      <c r="N364" s="23">
        <v>122</v>
      </c>
      <c r="O364" s="23">
        <v>34.5</v>
      </c>
      <c r="P364" s="23">
        <v>1.8</v>
      </c>
    </row>
    <row r="365" spans="2:16" ht="15.75" customHeight="1" thickBot="1">
      <c r="B365" s="198"/>
      <c r="C365" s="29" t="s">
        <v>136</v>
      </c>
      <c r="D365" s="156">
        <v>18.84</v>
      </c>
      <c r="E365" s="88">
        <v>100</v>
      </c>
      <c r="F365" s="199">
        <v>0.4</v>
      </c>
      <c r="G365" s="199">
        <v>0</v>
      </c>
      <c r="H365" s="88">
        <v>11.3</v>
      </c>
      <c r="I365" s="88">
        <v>69</v>
      </c>
      <c r="J365" s="88">
        <v>0.01</v>
      </c>
      <c r="K365" s="88">
        <v>13</v>
      </c>
      <c r="L365" s="88">
        <v>0</v>
      </c>
      <c r="M365" s="88">
        <v>16</v>
      </c>
      <c r="N365" s="88">
        <v>11</v>
      </c>
      <c r="O365" s="88">
        <v>9</v>
      </c>
      <c r="P365" s="90">
        <v>2.2</v>
      </c>
    </row>
    <row r="366" spans="2:16" ht="15.75" customHeight="1" thickBot="1">
      <c r="B366" s="138"/>
      <c r="C366" s="139" t="s">
        <v>13</v>
      </c>
      <c r="D366" s="102">
        <f>SUM(D360:D365)</f>
        <v>210</v>
      </c>
      <c r="E366" s="102"/>
      <c r="F366" s="102">
        <f aca="true" t="shared" si="43" ref="F366:P366">SUM(F360:F365)</f>
        <v>31.809999999999995</v>
      </c>
      <c r="G366" s="102">
        <f t="shared" si="43"/>
        <v>21.18</v>
      </c>
      <c r="H366" s="102">
        <f t="shared" si="43"/>
        <v>116.14999999999999</v>
      </c>
      <c r="I366" s="102">
        <f t="shared" si="43"/>
        <v>811.85</v>
      </c>
      <c r="J366" s="102">
        <f t="shared" si="43"/>
        <v>0.5900000000000001</v>
      </c>
      <c r="K366" s="102">
        <f t="shared" si="43"/>
        <v>78.09</v>
      </c>
      <c r="L366" s="102">
        <f t="shared" si="43"/>
        <v>0.03</v>
      </c>
      <c r="M366" s="102">
        <f t="shared" si="43"/>
        <v>117.77</v>
      </c>
      <c r="N366" s="102">
        <f t="shared" si="43"/>
        <v>557.4</v>
      </c>
      <c r="O366" s="102">
        <f t="shared" si="43"/>
        <v>140.20999999999998</v>
      </c>
      <c r="P366" s="103">
        <f t="shared" si="43"/>
        <v>11.48</v>
      </c>
    </row>
    <row r="367" spans="2:16" ht="15.75" customHeight="1" thickBot="1">
      <c r="B367" s="140"/>
      <c r="C367" s="141" t="s">
        <v>29</v>
      </c>
      <c r="D367" s="121">
        <f>SUM(D358+D366)</f>
        <v>350</v>
      </c>
      <c r="E367" s="121"/>
      <c r="F367" s="121">
        <f aca="true" t="shared" si="44" ref="F367:P367">SUM(F358+F366)</f>
        <v>58.67999999999999</v>
      </c>
      <c r="G367" s="121">
        <f t="shared" si="44"/>
        <v>37.65</v>
      </c>
      <c r="H367" s="121">
        <f t="shared" si="44"/>
        <v>208.26</v>
      </c>
      <c r="I367" s="121">
        <f t="shared" si="44"/>
        <v>1412.3400000000001</v>
      </c>
      <c r="J367" s="121">
        <f t="shared" si="44"/>
        <v>1.1800000000000002</v>
      </c>
      <c r="K367" s="121">
        <f t="shared" si="44"/>
        <v>277.07</v>
      </c>
      <c r="L367" s="121">
        <f t="shared" si="44"/>
        <v>15.549999999999999</v>
      </c>
      <c r="M367" s="121">
        <f t="shared" si="44"/>
        <v>237.13</v>
      </c>
      <c r="N367" s="121">
        <f t="shared" si="44"/>
        <v>1019.53</v>
      </c>
      <c r="O367" s="121">
        <f t="shared" si="44"/>
        <v>263.14</v>
      </c>
      <c r="P367" s="122">
        <f t="shared" si="44"/>
        <v>20.630000000000003</v>
      </c>
    </row>
    <row r="369" ht="15" customHeight="1"/>
    <row r="370" spans="2:8" ht="15.75">
      <c r="B370" s="127"/>
      <c r="C370" s="110"/>
      <c r="D370" s="110"/>
      <c r="E370" s="110" t="s">
        <v>85</v>
      </c>
      <c r="F370" s="110"/>
      <c r="G370" s="110"/>
      <c r="H370" s="110"/>
    </row>
    <row r="371" spans="2:8" ht="15" customHeight="1">
      <c r="B371" s="110" t="s">
        <v>46</v>
      </c>
      <c r="C371" s="136" t="s">
        <v>52</v>
      </c>
      <c r="D371" s="110"/>
      <c r="E371" s="110"/>
      <c r="F371" s="110"/>
      <c r="G371" s="110"/>
      <c r="H371" s="110"/>
    </row>
    <row r="372" spans="2:8" ht="15.75" customHeight="1">
      <c r="B372" s="110" t="s">
        <v>48</v>
      </c>
      <c r="C372" s="110" t="s">
        <v>55</v>
      </c>
      <c r="D372" s="110"/>
      <c r="E372" s="110"/>
      <c r="F372" s="110"/>
      <c r="G372" s="110"/>
      <c r="H372" s="110"/>
    </row>
    <row r="373" spans="2:3" ht="15" customHeight="1" thickBot="1">
      <c r="B373" s="110" t="s">
        <v>132</v>
      </c>
      <c r="C373" s="110"/>
    </row>
    <row r="374" spans="2:16" ht="31.5" customHeight="1">
      <c r="B374" s="234" t="s">
        <v>0</v>
      </c>
      <c r="C374" s="242" t="s">
        <v>1</v>
      </c>
      <c r="D374" s="114" t="s">
        <v>21</v>
      </c>
      <c r="E374" s="236" t="s">
        <v>2</v>
      </c>
      <c r="F374" s="238" t="s">
        <v>3</v>
      </c>
      <c r="G374" s="239"/>
      <c r="H374" s="240"/>
      <c r="I374" s="236" t="s">
        <v>20</v>
      </c>
      <c r="J374" s="238" t="s">
        <v>19</v>
      </c>
      <c r="K374" s="239"/>
      <c r="L374" s="240"/>
      <c r="M374" s="238" t="s">
        <v>18</v>
      </c>
      <c r="N374" s="239"/>
      <c r="O374" s="239"/>
      <c r="P374" s="241"/>
    </row>
    <row r="375" spans="2:16" ht="32.25" thickBot="1">
      <c r="B375" s="235"/>
      <c r="C375" s="243"/>
      <c r="D375" s="115" t="s">
        <v>22</v>
      </c>
      <c r="E375" s="237"/>
      <c r="F375" s="30" t="s">
        <v>4</v>
      </c>
      <c r="G375" s="30" t="s">
        <v>5</v>
      </c>
      <c r="H375" s="30" t="s">
        <v>6</v>
      </c>
      <c r="I375" s="237"/>
      <c r="J375" s="30" t="s">
        <v>59</v>
      </c>
      <c r="K375" s="30" t="s">
        <v>7</v>
      </c>
      <c r="L375" s="30" t="s">
        <v>8</v>
      </c>
      <c r="M375" s="30" t="s">
        <v>9</v>
      </c>
      <c r="N375" s="30" t="s">
        <v>10</v>
      </c>
      <c r="O375" s="30" t="s">
        <v>15</v>
      </c>
      <c r="P375" s="32" t="s">
        <v>16</v>
      </c>
    </row>
    <row r="376" spans="2:16" ht="16.5" thickBot="1">
      <c r="B376" s="215" t="s">
        <v>38</v>
      </c>
      <c r="C376" s="216"/>
      <c r="D376" s="216"/>
      <c r="E376" s="216"/>
      <c r="F376" s="216"/>
      <c r="G376" s="216"/>
      <c r="H376" s="216"/>
      <c r="I376" s="216"/>
      <c r="J376" s="216"/>
      <c r="K376" s="216"/>
      <c r="L376" s="216"/>
      <c r="M376" s="216"/>
      <c r="N376" s="216"/>
      <c r="O376" s="216"/>
      <c r="P376" s="217"/>
    </row>
    <row r="377" spans="2:16" ht="30.75" customHeight="1">
      <c r="B377" s="17" t="s">
        <v>192</v>
      </c>
      <c r="C377" s="18" t="s">
        <v>193</v>
      </c>
      <c r="D377" s="79">
        <v>35.42</v>
      </c>
      <c r="E377" s="186">
        <v>125</v>
      </c>
      <c r="F377" s="205">
        <v>11.36</v>
      </c>
      <c r="G377" s="205">
        <v>11.44</v>
      </c>
      <c r="H377" s="205">
        <v>12.72</v>
      </c>
      <c r="I377" s="205">
        <v>209.39</v>
      </c>
      <c r="J377" s="205">
        <v>0.08</v>
      </c>
      <c r="K377" s="205">
        <v>0.24</v>
      </c>
      <c r="L377" s="205">
        <v>0.44</v>
      </c>
      <c r="M377" s="205">
        <v>45.12</v>
      </c>
      <c r="N377" s="205">
        <v>22.43</v>
      </c>
      <c r="O377" s="205">
        <v>20.86</v>
      </c>
      <c r="P377" s="206">
        <v>1.1</v>
      </c>
    </row>
    <row r="378" spans="2:16" ht="15.75" customHeight="1">
      <c r="B378" s="5" t="s">
        <v>121</v>
      </c>
      <c r="C378" s="67" t="s">
        <v>57</v>
      </c>
      <c r="D378" s="80">
        <v>14.39</v>
      </c>
      <c r="E378" s="23">
        <v>200</v>
      </c>
      <c r="F378" s="177">
        <v>11.38</v>
      </c>
      <c r="G378" s="177">
        <v>6.69</v>
      </c>
      <c r="H378" s="177">
        <v>58.98</v>
      </c>
      <c r="I378" s="177">
        <v>304.76</v>
      </c>
      <c r="J378" s="177">
        <v>0.51</v>
      </c>
      <c r="K378" s="177">
        <v>0</v>
      </c>
      <c r="L378" s="177">
        <v>0</v>
      </c>
      <c r="M378" s="177">
        <v>74.16</v>
      </c>
      <c r="N378" s="177">
        <v>285.11</v>
      </c>
      <c r="O378" s="177">
        <v>94.79</v>
      </c>
      <c r="P378" s="187">
        <v>7.62</v>
      </c>
    </row>
    <row r="379" spans="2:16" ht="18" customHeight="1">
      <c r="B379" s="5" t="s">
        <v>44</v>
      </c>
      <c r="C379" s="67" t="s">
        <v>156</v>
      </c>
      <c r="D379" s="34">
        <v>1.6</v>
      </c>
      <c r="E379" s="50">
        <v>200</v>
      </c>
      <c r="F379" s="173">
        <v>1.5</v>
      </c>
      <c r="G379" s="173">
        <v>1.41</v>
      </c>
      <c r="H379" s="173">
        <v>0.1</v>
      </c>
      <c r="I379" s="173">
        <v>1.05</v>
      </c>
      <c r="J379" s="173">
        <v>0.02</v>
      </c>
      <c r="K379" s="173">
        <v>0.6</v>
      </c>
      <c r="L379" s="174">
        <v>1</v>
      </c>
      <c r="M379" s="173">
        <v>65.75</v>
      </c>
      <c r="N379" s="174">
        <v>53.75</v>
      </c>
      <c r="O379" s="174">
        <v>11.4</v>
      </c>
      <c r="P379" s="207">
        <v>0.92</v>
      </c>
    </row>
    <row r="380" spans="2:16" ht="15.75" customHeight="1" thickBot="1">
      <c r="B380" s="36"/>
      <c r="C380" s="29" t="s">
        <v>28</v>
      </c>
      <c r="D380" s="30">
        <v>4.59</v>
      </c>
      <c r="E380" s="30" t="s">
        <v>93</v>
      </c>
      <c r="F380" s="30">
        <v>4.47</v>
      </c>
      <c r="G380" s="30">
        <v>0.54</v>
      </c>
      <c r="H380" s="30">
        <v>29.31</v>
      </c>
      <c r="I380" s="30">
        <v>133.8</v>
      </c>
      <c r="J380" s="30">
        <v>0.08</v>
      </c>
      <c r="K380" s="30">
        <v>0</v>
      </c>
      <c r="L380" s="30">
        <v>0</v>
      </c>
      <c r="M380" s="30">
        <v>15.9</v>
      </c>
      <c r="N380" s="30">
        <v>73.2</v>
      </c>
      <c r="O380" s="30">
        <v>20.7</v>
      </c>
      <c r="P380" s="32">
        <v>1.08</v>
      </c>
    </row>
    <row r="381" spans="2:16" ht="15.75" customHeight="1" thickBot="1">
      <c r="B381" s="118"/>
      <c r="C381" s="101" t="s">
        <v>13</v>
      </c>
      <c r="D381" s="102">
        <f>SUM(D377:D380)</f>
        <v>56</v>
      </c>
      <c r="E381" s="119"/>
      <c r="F381" s="102">
        <f aca="true" t="shared" si="45" ref="F381:P381">SUM(F377:F380)</f>
        <v>28.71</v>
      </c>
      <c r="G381" s="102">
        <f t="shared" si="45"/>
        <v>20.08</v>
      </c>
      <c r="H381" s="102">
        <f t="shared" si="45"/>
        <v>101.11</v>
      </c>
      <c r="I381" s="102">
        <f t="shared" si="45"/>
        <v>649</v>
      </c>
      <c r="J381" s="102">
        <f t="shared" si="45"/>
        <v>0.69</v>
      </c>
      <c r="K381" s="102">
        <f t="shared" si="45"/>
        <v>0.84</v>
      </c>
      <c r="L381" s="102">
        <f t="shared" si="45"/>
        <v>1.44</v>
      </c>
      <c r="M381" s="102">
        <f t="shared" si="45"/>
        <v>200.93</v>
      </c>
      <c r="N381" s="102">
        <f t="shared" si="45"/>
        <v>434.49</v>
      </c>
      <c r="O381" s="102">
        <f t="shared" si="45"/>
        <v>147.75</v>
      </c>
      <c r="P381" s="103">
        <f t="shared" si="45"/>
        <v>10.72</v>
      </c>
    </row>
    <row r="382" spans="2:16" ht="16.5" thickBot="1">
      <c r="B382" s="246" t="s">
        <v>39</v>
      </c>
      <c r="C382" s="219"/>
      <c r="D382" s="219"/>
      <c r="E382" s="219"/>
      <c r="F382" s="219"/>
      <c r="G382" s="219"/>
      <c r="H382" s="219"/>
      <c r="I382" s="219"/>
      <c r="J382" s="219"/>
      <c r="K382" s="219"/>
      <c r="L382" s="219"/>
      <c r="M382" s="219"/>
      <c r="N382" s="219"/>
      <c r="O382" s="219"/>
      <c r="P382" s="247"/>
    </row>
    <row r="383" spans="2:16" ht="29.25" customHeight="1">
      <c r="B383" s="17" t="s">
        <v>81</v>
      </c>
      <c r="C383" s="18" t="s">
        <v>102</v>
      </c>
      <c r="D383" s="44">
        <v>46</v>
      </c>
      <c r="E383" s="19">
        <v>100</v>
      </c>
      <c r="F383" s="171">
        <v>0.8</v>
      </c>
      <c r="G383" s="171">
        <v>5</v>
      </c>
      <c r="H383" s="171">
        <v>4.29</v>
      </c>
      <c r="I383" s="171">
        <v>64.94</v>
      </c>
      <c r="J383" s="171">
        <v>0.05</v>
      </c>
      <c r="K383" s="171">
        <v>17.75</v>
      </c>
      <c r="L383" s="171">
        <v>0</v>
      </c>
      <c r="M383" s="171">
        <v>19.44</v>
      </c>
      <c r="N383" s="171">
        <v>35.86</v>
      </c>
      <c r="O383" s="171">
        <v>17.2</v>
      </c>
      <c r="P383" s="172">
        <v>1.15</v>
      </c>
    </row>
    <row r="384" spans="2:16" ht="19.5" customHeight="1">
      <c r="B384" s="20" t="s">
        <v>37</v>
      </c>
      <c r="C384" s="21" t="s">
        <v>188</v>
      </c>
      <c r="D384" s="24">
        <v>25</v>
      </c>
      <c r="E384" s="176">
        <v>250</v>
      </c>
      <c r="F384" s="176">
        <v>5.64</v>
      </c>
      <c r="G384" s="176">
        <v>3.42</v>
      </c>
      <c r="H384" s="176">
        <v>21.18</v>
      </c>
      <c r="I384" s="176">
        <v>141.68</v>
      </c>
      <c r="J384" s="177">
        <v>0.15</v>
      </c>
      <c r="K384" s="177">
        <v>16.63</v>
      </c>
      <c r="L384" s="177">
        <v>0</v>
      </c>
      <c r="M384" s="177">
        <v>28.06</v>
      </c>
      <c r="N384" s="177">
        <v>67.08</v>
      </c>
      <c r="O384" s="177">
        <v>26.98</v>
      </c>
      <c r="P384" s="187">
        <v>2.44</v>
      </c>
    </row>
    <row r="385" spans="2:16" ht="30" customHeight="1">
      <c r="B385" s="20" t="s">
        <v>35</v>
      </c>
      <c r="C385" s="21" t="s">
        <v>155</v>
      </c>
      <c r="D385" s="24">
        <v>110</v>
      </c>
      <c r="E385" s="23">
        <v>250</v>
      </c>
      <c r="F385" s="177">
        <v>17.72</v>
      </c>
      <c r="G385" s="177">
        <v>13.86</v>
      </c>
      <c r="H385" s="177">
        <v>31.16</v>
      </c>
      <c r="I385" s="177">
        <v>332.49</v>
      </c>
      <c r="J385" s="177">
        <v>0.25</v>
      </c>
      <c r="K385" s="177">
        <v>34.06</v>
      </c>
      <c r="L385" s="177">
        <v>0.03</v>
      </c>
      <c r="M385" s="177">
        <v>32.11</v>
      </c>
      <c r="N385" s="177">
        <v>333.05</v>
      </c>
      <c r="O385" s="177">
        <v>57.41</v>
      </c>
      <c r="P385" s="177">
        <v>4.2</v>
      </c>
    </row>
    <row r="386" spans="2:16" ht="15.75" customHeight="1">
      <c r="B386" s="20" t="s">
        <v>26</v>
      </c>
      <c r="C386" s="21" t="s">
        <v>168</v>
      </c>
      <c r="D386" s="24">
        <v>25.12</v>
      </c>
      <c r="E386" s="23">
        <v>200</v>
      </c>
      <c r="F386" s="23">
        <v>0.12</v>
      </c>
      <c r="G386" s="23">
        <v>0</v>
      </c>
      <c r="H386" s="23">
        <v>1.09</v>
      </c>
      <c r="I386" s="23">
        <v>6.72</v>
      </c>
      <c r="J386" s="23">
        <v>0.01</v>
      </c>
      <c r="K386" s="23">
        <v>3.75</v>
      </c>
      <c r="L386" s="177">
        <v>0</v>
      </c>
      <c r="M386" s="188">
        <v>3.5</v>
      </c>
      <c r="N386" s="23">
        <v>2.75</v>
      </c>
      <c r="O386" s="23">
        <v>2</v>
      </c>
      <c r="P386" s="187">
        <v>0.15</v>
      </c>
    </row>
    <row r="387" spans="2:16" ht="15.75" customHeight="1">
      <c r="B387" s="5"/>
      <c r="C387" s="21" t="s">
        <v>28</v>
      </c>
      <c r="D387" s="23">
        <v>6.12</v>
      </c>
      <c r="E387" s="23" t="s">
        <v>88</v>
      </c>
      <c r="F387" s="23">
        <v>2.98</v>
      </c>
      <c r="G387" s="23">
        <v>0.36</v>
      </c>
      <c r="H387" s="23">
        <v>19.54</v>
      </c>
      <c r="I387" s="23">
        <v>89.2</v>
      </c>
      <c r="J387" s="23">
        <v>0.05</v>
      </c>
      <c r="K387" s="23">
        <v>0</v>
      </c>
      <c r="L387" s="23">
        <v>0</v>
      </c>
      <c r="M387" s="23">
        <v>10.6</v>
      </c>
      <c r="N387" s="23">
        <v>36.8</v>
      </c>
      <c r="O387" s="23">
        <v>13.8</v>
      </c>
      <c r="P387" s="27">
        <v>0.36</v>
      </c>
    </row>
    <row r="388" spans="2:16" ht="15.75" customHeight="1">
      <c r="B388" s="5"/>
      <c r="C388" s="45" t="s">
        <v>136</v>
      </c>
      <c r="D388" s="70">
        <v>28.71</v>
      </c>
      <c r="E388" s="50">
        <v>100</v>
      </c>
      <c r="F388" s="22">
        <v>0.4</v>
      </c>
      <c r="G388" s="22">
        <v>0</v>
      </c>
      <c r="H388" s="23">
        <v>11.3</v>
      </c>
      <c r="I388" s="23">
        <v>69</v>
      </c>
      <c r="J388" s="23">
        <v>0.01</v>
      </c>
      <c r="K388" s="23">
        <v>13</v>
      </c>
      <c r="L388" s="23">
        <v>0</v>
      </c>
      <c r="M388" s="23">
        <v>16</v>
      </c>
      <c r="N388" s="23">
        <v>11</v>
      </c>
      <c r="O388" s="23">
        <v>9</v>
      </c>
      <c r="P388" s="27">
        <v>2.2</v>
      </c>
    </row>
    <row r="389" spans="2:16" ht="15.75" customHeight="1" thickBot="1">
      <c r="B389" s="71"/>
      <c r="C389" s="72" t="s">
        <v>92</v>
      </c>
      <c r="D389" s="73">
        <v>53.05</v>
      </c>
      <c r="E389" s="30">
        <v>270</v>
      </c>
      <c r="F389" s="203">
        <v>7.56</v>
      </c>
      <c r="G389" s="203">
        <v>6.48</v>
      </c>
      <c r="H389" s="203">
        <v>38.07</v>
      </c>
      <c r="I389" s="203">
        <v>240.3</v>
      </c>
      <c r="J389" s="201"/>
      <c r="K389" s="201"/>
      <c r="L389" s="201"/>
      <c r="M389" s="201"/>
      <c r="N389" s="201"/>
      <c r="O389" s="201"/>
      <c r="P389" s="202"/>
    </row>
    <row r="390" spans="2:16" ht="15.75" customHeight="1" thickBot="1">
      <c r="B390" s="130"/>
      <c r="C390" s="101" t="s">
        <v>13</v>
      </c>
      <c r="D390" s="102">
        <f>SUM(D383:D389)</f>
        <v>294</v>
      </c>
      <c r="E390" s="102"/>
      <c r="F390" s="102">
        <f aca="true" t="shared" si="46" ref="F390:P390">SUM(F383:F389)</f>
        <v>35.22</v>
      </c>
      <c r="G390" s="102">
        <f t="shared" si="46"/>
        <v>29.12</v>
      </c>
      <c r="H390" s="102">
        <f t="shared" si="46"/>
        <v>126.63</v>
      </c>
      <c r="I390" s="102">
        <f t="shared" si="46"/>
        <v>944.3300000000002</v>
      </c>
      <c r="J390" s="102">
        <f t="shared" si="46"/>
        <v>0.52</v>
      </c>
      <c r="K390" s="102">
        <f t="shared" si="46"/>
        <v>85.19</v>
      </c>
      <c r="L390" s="102">
        <f t="shared" si="46"/>
        <v>0.03</v>
      </c>
      <c r="M390" s="102">
        <f t="shared" si="46"/>
        <v>109.71</v>
      </c>
      <c r="N390" s="102">
        <f t="shared" si="46"/>
        <v>486.54</v>
      </c>
      <c r="O390" s="102">
        <f t="shared" si="46"/>
        <v>126.39</v>
      </c>
      <c r="P390" s="103">
        <f t="shared" si="46"/>
        <v>10.5</v>
      </c>
    </row>
    <row r="391" spans="2:16" ht="15.75" customHeight="1" thickBot="1">
      <c r="B391" s="130"/>
      <c r="C391" s="120" t="s">
        <v>29</v>
      </c>
      <c r="D391" s="121">
        <f>SUM(D381+D390)</f>
        <v>350</v>
      </c>
      <c r="E391" s="121"/>
      <c r="F391" s="121">
        <f aca="true" t="shared" si="47" ref="F391:P391">SUM(F381+F390)</f>
        <v>63.93</v>
      </c>
      <c r="G391" s="121">
        <f t="shared" si="47"/>
        <v>49.2</v>
      </c>
      <c r="H391" s="121">
        <f t="shared" si="47"/>
        <v>227.74</v>
      </c>
      <c r="I391" s="121">
        <f t="shared" si="47"/>
        <v>1593.3300000000002</v>
      </c>
      <c r="J391" s="121">
        <f t="shared" si="47"/>
        <v>1.21</v>
      </c>
      <c r="K391" s="121">
        <f t="shared" si="47"/>
        <v>86.03</v>
      </c>
      <c r="L391" s="121">
        <f t="shared" si="47"/>
        <v>1.47</v>
      </c>
      <c r="M391" s="121">
        <f t="shared" si="47"/>
        <v>310.64</v>
      </c>
      <c r="N391" s="121">
        <f t="shared" si="47"/>
        <v>921.03</v>
      </c>
      <c r="O391" s="121">
        <f t="shared" si="47"/>
        <v>274.14</v>
      </c>
      <c r="P391" s="122">
        <f t="shared" si="47"/>
        <v>21.22</v>
      </c>
    </row>
    <row r="392" ht="15" customHeight="1"/>
    <row r="393" spans="2:16" ht="15.75">
      <c r="B393" s="127"/>
      <c r="C393" s="109"/>
      <c r="D393" s="109"/>
      <c r="E393" s="109" t="s">
        <v>84</v>
      </c>
      <c r="F393" s="109"/>
      <c r="G393" s="109"/>
      <c r="H393" s="109"/>
      <c r="I393" s="142"/>
      <c r="J393" s="142"/>
      <c r="K393" s="142"/>
      <c r="L393" s="142"/>
      <c r="M393" s="142"/>
      <c r="N393" s="142"/>
      <c r="O393" s="142"/>
      <c r="P393" s="142"/>
    </row>
    <row r="394" spans="2:16" ht="15" customHeight="1">
      <c r="B394" s="109" t="s">
        <v>46</v>
      </c>
      <c r="C394" s="136" t="s">
        <v>50</v>
      </c>
      <c r="D394" s="109"/>
      <c r="E394" s="109"/>
      <c r="F394" s="109"/>
      <c r="G394" s="109"/>
      <c r="H394" s="109"/>
      <c r="I394" s="142"/>
      <c r="J394" s="142"/>
      <c r="K394" s="142"/>
      <c r="L394" s="142"/>
      <c r="M394" s="142"/>
      <c r="N394" s="142"/>
      <c r="O394" s="142"/>
      <c r="P394" s="142"/>
    </row>
    <row r="395" spans="2:16" ht="18.75" customHeight="1">
      <c r="B395" s="109" t="s">
        <v>48</v>
      </c>
      <c r="C395" s="109" t="s">
        <v>55</v>
      </c>
      <c r="D395" s="109"/>
      <c r="E395" s="109"/>
      <c r="F395" s="109"/>
      <c r="G395" s="109"/>
      <c r="H395" s="109"/>
      <c r="I395" s="142"/>
      <c r="J395" s="142"/>
      <c r="K395" s="142"/>
      <c r="L395" s="142"/>
      <c r="M395" s="142"/>
      <c r="N395" s="142"/>
      <c r="O395" s="142"/>
      <c r="P395" s="142"/>
    </row>
    <row r="396" spans="2:16" ht="15.75" customHeight="1" thickBot="1">
      <c r="B396" s="109" t="s">
        <v>132</v>
      </c>
      <c r="C396" s="109"/>
      <c r="D396" s="142"/>
      <c r="E396" s="142"/>
      <c r="F396" s="142"/>
      <c r="G396" s="142"/>
      <c r="H396" s="142"/>
      <c r="I396" s="142"/>
      <c r="J396" s="142"/>
      <c r="K396" s="142"/>
      <c r="L396" s="142"/>
      <c r="M396" s="142"/>
      <c r="N396" s="142"/>
      <c r="O396" s="142"/>
      <c r="P396" s="142"/>
    </row>
    <row r="397" spans="2:16" ht="15.75">
      <c r="B397" s="224" t="s">
        <v>0</v>
      </c>
      <c r="C397" s="226" t="s">
        <v>1</v>
      </c>
      <c r="D397" s="1" t="s">
        <v>21</v>
      </c>
      <c r="E397" s="228" t="s">
        <v>2</v>
      </c>
      <c r="F397" s="230" t="s">
        <v>3</v>
      </c>
      <c r="G397" s="231"/>
      <c r="H397" s="232"/>
      <c r="I397" s="228" t="s">
        <v>20</v>
      </c>
      <c r="J397" s="230" t="s">
        <v>19</v>
      </c>
      <c r="K397" s="231"/>
      <c r="L397" s="232"/>
      <c r="M397" s="230" t="s">
        <v>18</v>
      </c>
      <c r="N397" s="231"/>
      <c r="O397" s="231"/>
      <c r="P397" s="233"/>
    </row>
    <row r="398" spans="2:16" ht="32.25" thickBot="1">
      <c r="B398" s="225"/>
      <c r="C398" s="227"/>
      <c r="D398" s="2" t="s">
        <v>22</v>
      </c>
      <c r="E398" s="229"/>
      <c r="F398" s="3" t="s">
        <v>4</v>
      </c>
      <c r="G398" s="3" t="s">
        <v>5</v>
      </c>
      <c r="H398" s="3" t="s">
        <v>6</v>
      </c>
      <c r="I398" s="229"/>
      <c r="J398" s="3" t="s">
        <v>59</v>
      </c>
      <c r="K398" s="3" t="s">
        <v>7</v>
      </c>
      <c r="L398" s="3" t="s">
        <v>8</v>
      </c>
      <c r="M398" s="3" t="s">
        <v>9</v>
      </c>
      <c r="N398" s="3" t="s">
        <v>10</v>
      </c>
      <c r="O398" s="3" t="s">
        <v>15</v>
      </c>
      <c r="P398" s="4" t="s">
        <v>16</v>
      </c>
    </row>
    <row r="399" spans="2:16" ht="16.5" thickBot="1">
      <c r="B399" s="212" t="s">
        <v>38</v>
      </c>
      <c r="C399" s="213"/>
      <c r="D399" s="213"/>
      <c r="E399" s="213"/>
      <c r="F399" s="213"/>
      <c r="G399" s="213"/>
      <c r="H399" s="213"/>
      <c r="I399" s="213"/>
      <c r="J399" s="213"/>
      <c r="K399" s="213"/>
      <c r="L399" s="213"/>
      <c r="M399" s="213"/>
      <c r="N399" s="213"/>
      <c r="O399" s="213"/>
      <c r="P399" s="214"/>
    </row>
    <row r="400" spans="2:16" ht="33" customHeight="1">
      <c r="B400" s="17"/>
      <c r="C400" s="18" t="s">
        <v>190</v>
      </c>
      <c r="D400" s="19">
        <v>15</v>
      </c>
      <c r="E400" s="184">
        <v>60</v>
      </c>
      <c r="F400" s="171">
        <v>0.48</v>
      </c>
      <c r="G400" s="171">
        <v>0</v>
      </c>
      <c r="H400" s="171">
        <v>1.8</v>
      </c>
      <c r="I400" s="171">
        <v>9</v>
      </c>
      <c r="J400" s="171">
        <v>0.02</v>
      </c>
      <c r="K400" s="171">
        <v>6</v>
      </c>
      <c r="L400" s="171">
        <v>0</v>
      </c>
      <c r="M400" s="171">
        <v>13.8</v>
      </c>
      <c r="N400" s="171">
        <v>25.2</v>
      </c>
      <c r="O400" s="171">
        <v>8.4</v>
      </c>
      <c r="P400" s="172">
        <v>0.54</v>
      </c>
    </row>
    <row r="401" spans="2:16" ht="28.5" customHeight="1">
      <c r="B401" s="56" t="s">
        <v>63</v>
      </c>
      <c r="C401" s="45" t="s">
        <v>148</v>
      </c>
      <c r="D401" s="50">
        <v>50.39</v>
      </c>
      <c r="E401" s="173">
        <v>90</v>
      </c>
      <c r="F401" s="174">
        <v>15.39</v>
      </c>
      <c r="G401" s="174">
        <v>19.71</v>
      </c>
      <c r="H401" s="174">
        <v>10.41</v>
      </c>
      <c r="I401" s="174">
        <v>296.66</v>
      </c>
      <c r="J401" s="174">
        <v>0.12</v>
      </c>
      <c r="K401" s="174">
        <v>1.77</v>
      </c>
      <c r="L401" s="174">
        <v>0.23</v>
      </c>
      <c r="M401" s="50">
        <v>152.33</v>
      </c>
      <c r="N401" s="50">
        <v>113.24</v>
      </c>
      <c r="O401" s="50">
        <v>35.95</v>
      </c>
      <c r="P401" s="51">
        <v>2</v>
      </c>
    </row>
    <row r="402" spans="2:16" ht="15.75" customHeight="1">
      <c r="B402" s="20" t="s">
        <v>62</v>
      </c>
      <c r="C402" s="21" t="s">
        <v>27</v>
      </c>
      <c r="D402" s="23">
        <v>15.44</v>
      </c>
      <c r="E402" s="176">
        <v>150</v>
      </c>
      <c r="F402" s="177">
        <v>3.07</v>
      </c>
      <c r="G402" s="177">
        <v>4.1</v>
      </c>
      <c r="H402" s="177">
        <v>24</v>
      </c>
      <c r="I402" s="177">
        <v>148.04</v>
      </c>
      <c r="J402" s="23">
        <v>0.17</v>
      </c>
      <c r="K402" s="23">
        <v>25.88</v>
      </c>
      <c r="L402" s="23">
        <v>0.47</v>
      </c>
      <c r="M402" s="23">
        <v>91.8</v>
      </c>
      <c r="N402" s="23">
        <v>95.91</v>
      </c>
      <c r="O402" s="23">
        <v>32.81</v>
      </c>
      <c r="P402" s="27">
        <v>0.17</v>
      </c>
    </row>
    <row r="403" spans="2:16" ht="15.75" customHeight="1">
      <c r="B403" s="20" t="s">
        <v>26</v>
      </c>
      <c r="C403" s="21" t="s">
        <v>169</v>
      </c>
      <c r="D403" s="24">
        <v>19.66</v>
      </c>
      <c r="E403" s="23">
        <v>200</v>
      </c>
      <c r="F403" s="23">
        <v>0.12</v>
      </c>
      <c r="G403" s="23">
        <v>0</v>
      </c>
      <c r="H403" s="23">
        <v>1.09</v>
      </c>
      <c r="I403" s="23">
        <v>6.72</v>
      </c>
      <c r="J403" s="23">
        <v>0.01</v>
      </c>
      <c r="K403" s="23">
        <v>3.75</v>
      </c>
      <c r="L403" s="177">
        <v>0</v>
      </c>
      <c r="M403" s="188">
        <v>3.5</v>
      </c>
      <c r="N403" s="23">
        <v>2.75</v>
      </c>
      <c r="O403" s="23">
        <v>2</v>
      </c>
      <c r="P403" s="187">
        <v>0.15</v>
      </c>
    </row>
    <row r="404" spans="2:16" ht="15.75" customHeight="1">
      <c r="B404" s="20"/>
      <c r="C404" s="21" t="s">
        <v>141</v>
      </c>
      <c r="D404" s="24">
        <v>1.41</v>
      </c>
      <c r="E404" s="23" t="s">
        <v>88</v>
      </c>
      <c r="F404" s="23">
        <v>2.98</v>
      </c>
      <c r="G404" s="23">
        <v>0.36</v>
      </c>
      <c r="H404" s="23">
        <v>19.54</v>
      </c>
      <c r="I404" s="23">
        <v>89.2</v>
      </c>
      <c r="J404" s="23">
        <v>0.03</v>
      </c>
      <c r="K404" s="23">
        <v>0</v>
      </c>
      <c r="L404" s="23">
        <v>0</v>
      </c>
      <c r="M404" s="23">
        <v>6</v>
      </c>
      <c r="N404" s="23">
        <v>19.5</v>
      </c>
      <c r="O404" s="23">
        <v>4.2</v>
      </c>
      <c r="P404" s="27">
        <v>0.27</v>
      </c>
    </row>
    <row r="405" spans="2:16" ht="15.75" customHeight="1" thickBot="1">
      <c r="B405" s="28"/>
      <c r="C405" s="37" t="s">
        <v>136</v>
      </c>
      <c r="D405" s="73">
        <v>38.1</v>
      </c>
      <c r="E405" s="30">
        <v>100</v>
      </c>
      <c r="F405" s="30">
        <v>0.4</v>
      </c>
      <c r="G405" s="38">
        <v>10.7</v>
      </c>
      <c r="H405" s="30">
        <v>9</v>
      </c>
      <c r="I405" s="30">
        <v>42</v>
      </c>
      <c r="J405" s="31">
        <v>0.02</v>
      </c>
      <c r="K405" s="31">
        <v>5</v>
      </c>
      <c r="L405" s="31">
        <v>0</v>
      </c>
      <c r="M405" s="31">
        <v>8</v>
      </c>
      <c r="N405" s="31">
        <v>28</v>
      </c>
      <c r="O405" s="31">
        <v>42</v>
      </c>
      <c r="P405" s="39">
        <v>0.6</v>
      </c>
    </row>
    <row r="406" spans="2:16" ht="15.75" customHeight="1" thickBot="1">
      <c r="B406" s="7"/>
      <c r="C406" s="143" t="s">
        <v>13</v>
      </c>
      <c r="D406" s="144">
        <f>SUM(D400:D405)</f>
        <v>140</v>
      </c>
      <c r="E406" s="145"/>
      <c r="F406" s="144">
        <f aca="true" t="shared" si="48" ref="F406:P406">SUM(F400:F405)</f>
        <v>22.44</v>
      </c>
      <c r="G406" s="144">
        <f t="shared" si="48"/>
        <v>34.870000000000005</v>
      </c>
      <c r="H406" s="144">
        <f t="shared" si="48"/>
        <v>65.84</v>
      </c>
      <c r="I406" s="144">
        <f t="shared" si="48"/>
        <v>591.6200000000001</v>
      </c>
      <c r="J406" s="144">
        <f t="shared" si="48"/>
        <v>0.37</v>
      </c>
      <c r="K406" s="144">
        <f t="shared" si="48"/>
        <v>42.4</v>
      </c>
      <c r="L406" s="144">
        <f t="shared" si="48"/>
        <v>0.7</v>
      </c>
      <c r="M406" s="144">
        <f t="shared" si="48"/>
        <v>275.43</v>
      </c>
      <c r="N406" s="144">
        <f t="shared" si="48"/>
        <v>284.6</v>
      </c>
      <c r="O406" s="144">
        <f t="shared" si="48"/>
        <v>125.36</v>
      </c>
      <c r="P406" s="146">
        <f t="shared" si="48"/>
        <v>3.73</v>
      </c>
    </row>
    <row r="407" spans="2:16" ht="16.5" thickBot="1">
      <c r="B407" s="212" t="s">
        <v>39</v>
      </c>
      <c r="C407" s="213"/>
      <c r="D407" s="213"/>
      <c r="E407" s="213"/>
      <c r="F407" s="213"/>
      <c r="G407" s="213"/>
      <c r="H407" s="213"/>
      <c r="I407" s="213"/>
      <c r="J407" s="213"/>
      <c r="K407" s="213"/>
      <c r="L407" s="213"/>
      <c r="M407" s="213"/>
      <c r="N407" s="213"/>
      <c r="O407" s="213"/>
      <c r="P407" s="214"/>
    </row>
    <row r="408" spans="2:16" ht="15.75" customHeight="1">
      <c r="B408" s="17" t="s">
        <v>134</v>
      </c>
      <c r="C408" s="18" t="s">
        <v>135</v>
      </c>
      <c r="D408" s="44">
        <v>25.13</v>
      </c>
      <c r="E408" s="184">
        <v>60</v>
      </c>
      <c r="F408" s="171">
        <v>0.64</v>
      </c>
      <c r="G408" s="171">
        <v>3</v>
      </c>
      <c r="H408" s="171">
        <v>3.22</v>
      </c>
      <c r="I408" s="171">
        <v>41.84</v>
      </c>
      <c r="J408" s="171">
        <v>0.04</v>
      </c>
      <c r="K408" s="171">
        <v>67.65</v>
      </c>
      <c r="L408" s="171">
        <v>0</v>
      </c>
      <c r="M408" s="171">
        <v>10.58</v>
      </c>
      <c r="N408" s="171">
        <v>15.28</v>
      </c>
      <c r="O408" s="171">
        <v>9.6</v>
      </c>
      <c r="P408" s="172">
        <v>0.47</v>
      </c>
    </row>
    <row r="409" spans="2:16" ht="17.25" customHeight="1">
      <c r="B409" s="20" t="s">
        <v>140</v>
      </c>
      <c r="C409" s="21" t="s">
        <v>191</v>
      </c>
      <c r="D409" s="24">
        <v>25</v>
      </c>
      <c r="E409" s="8">
        <v>250</v>
      </c>
      <c r="F409" s="9">
        <v>1.89</v>
      </c>
      <c r="G409" s="9">
        <v>5.08</v>
      </c>
      <c r="H409" s="9">
        <v>13.11</v>
      </c>
      <c r="I409" s="9">
        <v>102.73</v>
      </c>
      <c r="J409" s="9">
        <v>0.09</v>
      </c>
      <c r="K409" s="9">
        <v>11.25</v>
      </c>
      <c r="L409" s="9" t="s">
        <v>78</v>
      </c>
      <c r="M409" s="9">
        <v>26.74</v>
      </c>
      <c r="N409" s="9">
        <v>44.3</v>
      </c>
      <c r="O409" s="9">
        <v>23.17</v>
      </c>
      <c r="P409" s="27">
        <v>0.9</v>
      </c>
    </row>
    <row r="410" spans="2:16" ht="15.75" customHeight="1">
      <c r="B410" s="98" t="s">
        <v>34</v>
      </c>
      <c r="C410" s="99" t="s">
        <v>149</v>
      </c>
      <c r="D410" s="81">
        <v>110</v>
      </c>
      <c r="E410" s="48">
        <v>250</v>
      </c>
      <c r="F410" s="9">
        <v>19.49</v>
      </c>
      <c r="G410" s="9">
        <v>15.38</v>
      </c>
      <c r="H410" s="9">
        <v>51.34</v>
      </c>
      <c r="I410" s="9">
        <v>434.08</v>
      </c>
      <c r="J410" s="9">
        <v>0.13</v>
      </c>
      <c r="K410" s="9">
        <v>5.65</v>
      </c>
      <c r="L410" s="9">
        <v>0.04</v>
      </c>
      <c r="M410" s="23">
        <v>39.58</v>
      </c>
      <c r="N410" s="23">
        <v>248.93</v>
      </c>
      <c r="O410" s="23">
        <v>38.27</v>
      </c>
      <c r="P410" s="27">
        <v>3.85</v>
      </c>
    </row>
    <row r="411" spans="2:16" ht="15.75" customHeight="1">
      <c r="B411" s="5" t="s">
        <v>36</v>
      </c>
      <c r="C411" s="67" t="s">
        <v>171</v>
      </c>
      <c r="D411" s="24">
        <v>15</v>
      </c>
      <c r="E411" s="23">
        <v>200</v>
      </c>
      <c r="F411" s="26">
        <v>0.12</v>
      </c>
      <c r="G411" s="26">
        <v>0</v>
      </c>
      <c r="H411" s="26">
        <v>1.09</v>
      </c>
      <c r="I411" s="26">
        <v>6.72</v>
      </c>
      <c r="J411" s="26">
        <v>0.01</v>
      </c>
      <c r="K411" s="26">
        <v>3.75</v>
      </c>
      <c r="L411" s="9">
        <v>0</v>
      </c>
      <c r="M411" s="164">
        <v>3.5</v>
      </c>
      <c r="N411" s="26">
        <v>2.75</v>
      </c>
      <c r="O411" s="26">
        <v>2</v>
      </c>
      <c r="P411" s="14">
        <v>0.15</v>
      </c>
    </row>
    <row r="412" spans="2:16" ht="15.75" customHeight="1">
      <c r="B412" s="5"/>
      <c r="C412" s="21" t="s">
        <v>28</v>
      </c>
      <c r="D412" s="24">
        <v>3.06</v>
      </c>
      <c r="E412" s="23" t="s">
        <v>74</v>
      </c>
      <c r="F412" s="23">
        <v>5.96</v>
      </c>
      <c r="G412" s="23">
        <v>0.72</v>
      </c>
      <c r="H412" s="23">
        <v>39.08</v>
      </c>
      <c r="I412" s="23">
        <v>178.4</v>
      </c>
      <c r="J412" s="23">
        <v>0.11</v>
      </c>
      <c r="K412" s="23">
        <v>0</v>
      </c>
      <c r="L412" s="23">
        <v>0</v>
      </c>
      <c r="M412" s="23">
        <v>21.2</v>
      </c>
      <c r="N412" s="23">
        <v>97.6</v>
      </c>
      <c r="O412" s="23">
        <v>27.6</v>
      </c>
      <c r="P412" s="27">
        <v>1.44</v>
      </c>
    </row>
    <row r="413" spans="2:16" ht="15.75" customHeight="1" thickBot="1">
      <c r="B413" s="71"/>
      <c r="C413" s="29" t="s">
        <v>136</v>
      </c>
      <c r="D413" s="30">
        <v>31.81</v>
      </c>
      <c r="E413" s="30">
        <v>100</v>
      </c>
      <c r="F413" s="58">
        <v>0.8</v>
      </c>
      <c r="G413" s="58">
        <v>0</v>
      </c>
      <c r="H413" s="58">
        <v>8.6</v>
      </c>
      <c r="I413" s="58">
        <v>46</v>
      </c>
      <c r="J413" s="30">
        <v>0.06</v>
      </c>
      <c r="K413" s="30">
        <v>38</v>
      </c>
      <c r="L413" s="30">
        <v>0</v>
      </c>
      <c r="M413" s="30">
        <v>35</v>
      </c>
      <c r="N413" s="30">
        <v>17</v>
      </c>
      <c r="O413" s="30">
        <v>11</v>
      </c>
      <c r="P413" s="32">
        <v>0.1</v>
      </c>
    </row>
    <row r="414" spans="2:16" ht="15.75" customHeight="1" thickBot="1">
      <c r="B414" s="6"/>
      <c r="C414" s="143" t="s">
        <v>13</v>
      </c>
      <c r="D414" s="144">
        <f>SUM(D408:D413)</f>
        <v>210</v>
      </c>
      <c r="E414" s="144"/>
      <c r="F414" s="144">
        <f aca="true" t="shared" si="49" ref="F414:P414">SUM(F408:F413)</f>
        <v>28.900000000000002</v>
      </c>
      <c r="G414" s="144">
        <f t="shared" si="49"/>
        <v>24.18</v>
      </c>
      <c r="H414" s="144">
        <f t="shared" si="49"/>
        <v>116.44</v>
      </c>
      <c r="I414" s="144">
        <f t="shared" si="49"/>
        <v>809.77</v>
      </c>
      <c r="J414" s="144">
        <f t="shared" si="49"/>
        <v>0.44</v>
      </c>
      <c r="K414" s="144">
        <f t="shared" si="49"/>
        <v>126.30000000000001</v>
      </c>
      <c r="L414" s="144">
        <f t="shared" si="49"/>
        <v>0.04</v>
      </c>
      <c r="M414" s="144">
        <f t="shared" si="49"/>
        <v>136.60000000000002</v>
      </c>
      <c r="N414" s="144">
        <f t="shared" si="49"/>
        <v>425.86</v>
      </c>
      <c r="O414" s="144">
        <f t="shared" si="49"/>
        <v>111.64000000000001</v>
      </c>
      <c r="P414" s="146">
        <f t="shared" si="49"/>
        <v>6.91</v>
      </c>
    </row>
    <row r="415" spans="2:16" ht="15.75" customHeight="1" thickBot="1">
      <c r="B415" s="147"/>
      <c r="C415" s="148" t="s">
        <v>29</v>
      </c>
      <c r="D415" s="149">
        <f>SUM(D406+D414)</f>
        <v>350</v>
      </c>
      <c r="E415" s="149"/>
      <c r="F415" s="149">
        <f aca="true" t="shared" si="50" ref="F415:P415">SUM(F406+F414)</f>
        <v>51.34</v>
      </c>
      <c r="G415" s="149">
        <f t="shared" si="50"/>
        <v>59.050000000000004</v>
      </c>
      <c r="H415" s="149">
        <f t="shared" si="50"/>
        <v>182.28</v>
      </c>
      <c r="I415" s="149">
        <f t="shared" si="50"/>
        <v>1401.39</v>
      </c>
      <c r="J415" s="149">
        <f t="shared" si="50"/>
        <v>0.81</v>
      </c>
      <c r="K415" s="149">
        <f t="shared" si="50"/>
        <v>168.70000000000002</v>
      </c>
      <c r="L415" s="149">
        <f t="shared" si="50"/>
        <v>0.74</v>
      </c>
      <c r="M415" s="149">
        <f t="shared" si="50"/>
        <v>412.03000000000003</v>
      </c>
      <c r="N415" s="149">
        <f t="shared" si="50"/>
        <v>710.46</v>
      </c>
      <c r="O415" s="149">
        <f t="shared" si="50"/>
        <v>237</v>
      </c>
      <c r="P415" s="150">
        <f t="shared" si="50"/>
        <v>10.64</v>
      </c>
    </row>
    <row r="416" spans="2:16" ht="15.75">
      <c r="B416" s="142"/>
      <c r="C416" s="142"/>
      <c r="D416" s="142"/>
      <c r="E416" s="142"/>
      <c r="F416" s="142"/>
      <c r="G416" s="142"/>
      <c r="H416" s="142"/>
      <c r="I416" s="142"/>
      <c r="J416" s="142"/>
      <c r="K416" s="142"/>
      <c r="L416" s="142"/>
      <c r="M416" s="142"/>
      <c r="N416" s="142"/>
      <c r="O416" s="142"/>
      <c r="P416" s="142"/>
    </row>
    <row r="417" spans="2:16" ht="15.75">
      <c r="B417" s="127"/>
      <c r="C417" s="109"/>
      <c r="D417" s="109"/>
      <c r="E417" s="109" t="s">
        <v>86</v>
      </c>
      <c r="F417" s="109"/>
      <c r="G417" s="109"/>
      <c r="H417" s="109"/>
      <c r="I417" s="142"/>
      <c r="J417" s="142"/>
      <c r="K417" s="142"/>
      <c r="L417" s="142"/>
      <c r="M417" s="142"/>
      <c r="N417" s="142"/>
      <c r="O417" s="142"/>
      <c r="P417" s="142"/>
    </row>
    <row r="418" spans="2:16" ht="15" customHeight="1">
      <c r="B418" s="109" t="s">
        <v>46</v>
      </c>
      <c r="C418" s="136" t="s">
        <v>50</v>
      </c>
      <c r="D418" s="109"/>
      <c r="E418" s="109"/>
      <c r="F418" s="109"/>
      <c r="G418" s="109"/>
      <c r="H418" s="109"/>
      <c r="I418" s="142"/>
      <c r="J418" s="142"/>
      <c r="K418" s="142"/>
      <c r="L418" s="142"/>
      <c r="M418" s="142"/>
      <c r="N418" s="142"/>
      <c r="O418" s="142"/>
      <c r="P418" s="142"/>
    </row>
    <row r="419" spans="2:16" ht="15.75">
      <c r="B419" s="109" t="s">
        <v>48</v>
      </c>
      <c r="C419" s="109" t="s">
        <v>55</v>
      </c>
      <c r="D419" s="109"/>
      <c r="E419" s="109"/>
      <c r="F419" s="109"/>
      <c r="G419" s="109"/>
      <c r="H419" s="109"/>
      <c r="I419" s="142"/>
      <c r="J419" s="142"/>
      <c r="K419" s="142"/>
      <c r="L419" s="142"/>
      <c r="M419" s="142"/>
      <c r="N419" s="142"/>
      <c r="O419" s="142"/>
      <c r="P419" s="142"/>
    </row>
    <row r="420" spans="2:16" ht="15" customHeight="1" thickBot="1">
      <c r="B420" s="109" t="s">
        <v>132</v>
      </c>
      <c r="C420" s="109"/>
      <c r="D420" s="142"/>
      <c r="E420" s="142"/>
      <c r="F420" s="142"/>
      <c r="G420" s="142"/>
      <c r="H420" s="142"/>
      <c r="I420" s="142"/>
      <c r="J420" s="142"/>
      <c r="K420" s="142"/>
      <c r="L420" s="142"/>
      <c r="M420" s="142"/>
      <c r="N420" s="142"/>
      <c r="O420" s="142"/>
      <c r="P420" s="142"/>
    </row>
    <row r="421" spans="2:16" ht="19.5" customHeight="1">
      <c r="B421" s="224" t="s">
        <v>0</v>
      </c>
      <c r="C421" s="226" t="s">
        <v>1</v>
      </c>
      <c r="D421" s="1" t="s">
        <v>21</v>
      </c>
      <c r="E421" s="228" t="s">
        <v>2</v>
      </c>
      <c r="F421" s="230" t="s">
        <v>3</v>
      </c>
      <c r="G421" s="231"/>
      <c r="H421" s="232"/>
      <c r="I421" s="228" t="s">
        <v>20</v>
      </c>
      <c r="J421" s="230" t="s">
        <v>19</v>
      </c>
      <c r="K421" s="231"/>
      <c r="L421" s="232"/>
      <c r="M421" s="230" t="s">
        <v>18</v>
      </c>
      <c r="N421" s="231"/>
      <c r="O421" s="231"/>
      <c r="P421" s="233"/>
    </row>
    <row r="422" spans="2:16" ht="15" customHeight="1" thickBot="1">
      <c r="B422" s="225"/>
      <c r="C422" s="227"/>
      <c r="D422" s="2" t="s">
        <v>22</v>
      </c>
      <c r="E422" s="229"/>
      <c r="F422" s="3" t="s">
        <v>4</v>
      </c>
      <c r="G422" s="3" t="s">
        <v>5</v>
      </c>
      <c r="H422" s="3" t="s">
        <v>6</v>
      </c>
      <c r="I422" s="229"/>
      <c r="J422" s="3" t="s">
        <v>59</v>
      </c>
      <c r="K422" s="3" t="s">
        <v>7</v>
      </c>
      <c r="L422" s="3" t="s">
        <v>8</v>
      </c>
      <c r="M422" s="3" t="s">
        <v>9</v>
      </c>
      <c r="N422" s="3" t="s">
        <v>10</v>
      </c>
      <c r="O422" s="3" t="s">
        <v>15</v>
      </c>
      <c r="P422" s="4" t="s">
        <v>16</v>
      </c>
    </row>
    <row r="423" spans="2:16" ht="16.5" thickBot="1">
      <c r="B423" s="212" t="s">
        <v>38</v>
      </c>
      <c r="C423" s="213"/>
      <c r="D423" s="213"/>
      <c r="E423" s="213"/>
      <c r="F423" s="213"/>
      <c r="G423" s="213"/>
      <c r="H423" s="213"/>
      <c r="I423" s="213"/>
      <c r="J423" s="213"/>
      <c r="K423" s="213"/>
      <c r="L423" s="213"/>
      <c r="M423" s="213"/>
      <c r="N423" s="213"/>
      <c r="O423" s="213"/>
      <c r="P423" s="214"/>
    </row>
    <row r="424" spans="2:16" ht="15.75" customHeight="1">
      <c r="B424" s="17">
        <v>54783</v>
      </c>
      <c r="C424" s="18" t="s">
        <v>194</v>
      </c>
      <c r="D424" s="19">
        <v>21.67</v>
      </c>
      <c r="E424" s="208">
        <v>125</v>
      </c>
      <c r="F424" s="204">
        <v>8.96</v>
      </c>
      <c r="G424" s="204">
        <v>2.6</v>
      </c>
      <c r="H424" s="204">
        <v>10.03</v>
      </c>
      <c r="I424" s="204">
        <v>202.31</v>
      </c>
      <c r="J424" s="204">
        <v>0.39</v>
      </c>
      <c r="K424" s="204">
        <v>1.08</v>
      </c>
      <c r="L424" s="204">
        <v>0.02</v>
      </c>
      <c r="M424" s="204">
        <v>22.56</v>
      </c>
      <c r="N424" s="204">
        <v>18.46</v>
      </c>
      <c r="O424" s="11">
        <v>30.73</v>
      </c>
      <c r="P424" s="13">
        <v>0.18</v>
      </c>
    </row>
    <row r="425" spans="2:16" ht="15.75" customHeight="1">
      <c r="B425" s="20" t="s">
        <v>62</v>
      </c>
      <c r="C425" s="21" t="s">
        <v>27</v>
      </c>
      <c r="D425" s="42">
        <v>26.61</v>
      </c>
      <c r="E425" s="26">
        <v>200</v>
      </c>
      <c r="F425" s="9">
        <v>4.09</v>
      </c>
      <c r="G425" s="9">
        <v>5.46</v>
      </c>
      <c r="H425" s="9">
        <v>32</v>
      </c>
      <c r="I425" s="9">
        <v>197.38</v>
      </c>
      <c r="J425" s="9">
        <v>0.22</v>
      </c>
      <c r="K425" s="9">
        <v>34.5</v>
      </c>
      <c r="L425" s="9">
        <v>0.63</v>
      </c>
      <c r="M425" s="9">
        <v>122.4</v>
      </c>
      <c r="N425" s="9">
        <v>127.88</v>
      </c>
      <c r="O425" s="209">
        <v>43.74</v>
      </c>
      <c r="P425" s="210">
        <v>1.58</v>
      </c>
    </row>
    <row r="426" spans="2:16" ht="15.75" customHeight="1">
      <c r="B426" s="20" t="s">
        <v>195</v>
      </c>
      <c r="C426" s="21" t="s">
        <v>196</v>
      </c>
      <c r="D426" s="24">
        <v>1.6</v>
      </c>
      <c r="E426" s="70">
        <v>200</v>
      </c>
      <c r="F426" s="48">
        <v>0.56</v>
      </c>
      <c r="G426" s="48">
        <v>0</v>
      </c>
      <c r="H426" s="48">
        <v>10.46</v>
      </c>
      <c r="I426" s="48">
        <v>41.47</v>
      </c>
      <c r="J426" s="48">
        <v>0</v>
      </c>
      <c r="K426" s="48">
        <v>0</v>
      </c>
      <c r="L426" s="49">
        <v>0</v>
      </c>
      <c r="M426" s="48">
        <v>0</v>
      </c>
      <c r="N426" s="200">
        <v>0</v>
      </c>
      <c r="O426" s="26">
        <v>0</v>
      </c>
      <c r="P426" s="46">
        <v>0</v>
      </c>
    </row>
    <row r="427" spans="2:16" ht="15.75" customHeight="1" thickBot="1">
      <c r="B427" s="36"/>
      <c r="C427" s="29" t="s">
        <v>28</v>
      </c>
      <c r="D427" s="30">
        <v>6.12</v>
      </c>
      <c r="E427" s="30" t="s">
        <v>118</v>
      </c>
      <c r="F427" s="30">
        <v>7.45</v>
      </c>
      <c r="G427" s="30">
        <v>0.9</v>
      </c>
      <c r="H427" s="30">
        <v>48.85</v>
      </c>
      <c r="I427" s="30">
        <v>223</v>
      </c>
      <c r="J427" s="30">
        <v>0.14</v>
      </c>
      <c r="K427" s="30">
        <v>0</v>
      </c>
      <c r="L427" s="30">
        <v>0</v>
      </c>
      <c r="M427" s="30">
        <v>26.5</v>
      </c>
      <c r="N427" s="30">
        <v>122</v>
      </c>
      <c r="O427" s="30">
        <v>34.5</v>
      </c>
      <c r="P427" s="32">
        <v>1.8</v>
      </c>
    </row>
    <row r="428" spans="2:16" ht="15.75" customHeight="1" thickBot="1">
      <c r="B428" s="7"/>
      <c r="C428" s="143" t="s">
        <v>13</v>
      </c>
      <c r="D428" s="144">
        <f>SUM(D424:D427)</f>
        <v>56</v>
      </c>
      <c r="E428" s="144"/>
      <c r="F428" s="144">
        <f aca="true" t="shared" si="51" ref="F428:P428">SUM(F424:F427)</f>
        <v>21.060000000000002</v>
      </c>
      <c r="G428" s="144">
        <f t="shared" si="51"/>
        <v>8.96</v>
      </c>
      <c r="H428" s="144">
        <f t="shared" si="51"/>
        <v>101.34</v>
      </c>
      <c r="I428" s="144">
        <f t="shared" si="51"/>
        <v>664.16</v>
      </c>
      <c r="J428" s="144">
        <f t="shared" si="51"/>
        <v>0.75</v>
      </c>
      <c r="K428" s="144">
        <f t="shared" si="51"/>
        <v>35.58</v>
      </c>
      <c r="L428" s="144">
        <f t="shared" si="51"/>
        <v>0.65</v>
      </c>
      <c r="M428" s="144">
        <f t="shared" si="51"/>
        <v>171.46</v>
      </c>
      <c r="N428" s="144">
        <f t="shared" si="51"/>
        <v>268.34000000000003</v>
      </c>
      <c r="O428" s="144">
        <f t="shared" si="51"/>
        <v>108.97</v>
      </c>
      <c r="P428" s="146">
        <f t="shared" si="51"/>
        <v>3.56</v>
      </c>
    </row>
    <row r="429" spans="2:16" ht="16.5" thickBot="1">
      <c r="B429" s="212" t="s">
        <v>39</v>
      </c>
      <c r="C429" s="213"/>
      <c r="D429" s="213"/>
      <c r="E429" s="213"/>
      <c r="F429" s="213"/>
      <c r="G429" s="213"/>
      <c r="H429" s="213"/>
      <c r="I429" s="213"/>
      <c r="J429" s="213"/>
      <c r="K429" s="213"/>
      <c r="L429" s="213"/>
      <c r="M429" s="213"/>
      <c r="N429" s="213"/>
      <c r="O429" s="213"/>
      <c r="P429" s="214"/>
    </row>
    <row r="430" spans="2:16" ht="15.75" customHeight="1">
      <c r="B430" s="17" t="s">
        <v>134</v>
      </c>
      <c r="C430" s="18" t="s">
        <v>135</v>
      </c>
      <c r="D430" s="44">
        <v>31.42</v>
      </c>
      <c r="E430" s="57">
        <v>100</v>
      </c>
      <c r="F430" s="11">
        <v>1.07</v>
      </c>
      <c r="G430" s="11">
        <v>5</v>
      </c>
      <c r="H430" s="11">
        <v>5.37</v>
      </c>
      <c r="I430" s="11">
        <v>69.74</v>
      </c>
      <c r="J430" s="11">
        <v>0.07</v>
      </c>
      <c r="K430" s="11">
        <v>112.75</v>
      </c>
      <c r="L430" s="11">
        <v>0</v>
      </c>
      <c r="M430" s="11">
        <v>17.64</v>
      </c>
      <c r="N430" s="11">
        <v>25.46</v>
      </c>
      <c r="O430" s="11">
        <v>16</v>
      </c>
      <c r="P430" s="13">
        <v>0.79</v>
      </c>
    </row>
    <row r="431" spans="2:16" ht="15.75">
      <c r="B431" s="20" t="s">
        <v>140</v>
      </c>
      <c r="C431" s="21" t="s">
        <v>191</v>
      </c>
      <c r="D431" s="24">
        <v>25</v>
      </c>
      <c r="E431" s="8">
        <v>250</v>
      </c>
      <c r="F431" s="9">
        <v>1.89</v>
      </c>
      <c r="G431" s="9">
        <v>5.08</v>
      </c>
      <c r="H431" s="9">
        <v>13.11</v>
      </c>
      <c r="I431" s="9">
        <v>102.73</v>
      </c>
      <c r="J431" s="9">
        <v>0.09</v>
      </c>
      <c r="K431" s="9">
        <v>11.25</v>
      </c>
      <c r="L431" s="9" t="s">
        <v>78</v>
      </c>
      <c r="M431" s="9">
        <v>26.74</v>
      </c>
      <c r="N431" s="9">
        <v>44.3</v>
      </c>
      <c r="O431" s="9">
        <v>23.17</v>
      </c>
      <c r="P431" s="27">
        <v>0.9</v>
      </c>
    </row>
    <row r="432" spans="2:16" ht="15.75" customHeight="1">
      <c r="B432" s="98" t="s">
        <v>34</v>
      </c>
      <c r="C432" s="99" t="s">
        <v>149</v>
      </c>
      <c r="D432" s="81">
        <v>110</v>
      </c>
      <c r="E432" s="48">
        <v>250</v>
      </c>
      <c r="F432" s="9">
        <v>19.49</v>
      </c>
      <c r="G432" s="9">
        <v>15.38</v>
      </c>
      <c r="H432" s="9">
        <v>51.34</v>
      </c>
      <c r="I432" s="9">
        <v>434.08</v>
      </c>
      <c r="J432" s="9">
        <v>0.13</v>
      </c>
      <c r="K432" s="9">
        <v>5.65</v>
      </c>
      <c r="L432" s="9">
        <v>0.04</v>
      </c>
      <c r="M432" s="23">
        <v>39.58</v>
      </c>
      <c r="N432" s="23">
        <v>248.93</v>
      </c>
      <c r="O432" s="23">
        <v>38.27</v>
      </c>
      <c r="P432" s="27">
        <v>3.85</v>
      </c>
    </row>
    <row r="433" spans="2:16" ht="15.75" customHeight="1">
      <c r="B433" s="5" t="s">
        <v>36</v>
      </c>
      <c r="C433" s="67" t="s">
        <v>168</v>
      </c>
      <c r="D433" s="24">
        <v>23.98</v>
      </c>
      <c r="E433" s="23">
        <v>200</v>
      </c>
      <c r="F433" s="26">
        <v>0.12</v>
      </c>
      <c r="G433" s="26">
        <v>0</v>
      </c>
      <c r="H433" s="26">
        <v>1.09</v>
      </c>
      <c r="I433" s="26">
        <v>6.72</v>
      </c>
      <c r="J433" s="26">
        <v>0.01</v>
      </c>
      <c r="K433" s="26">
        <v>3.75</v>
      </c>
      <c r="L433" s="9">
        <v>0</v>
      </c>
      <c r="M433" s="164">
        <v>3.5</v>
      </c>
      <c r="N433" s="26">
        <v>2.75</v>
      </c>
      <c r="O433" s="26">
        <v>2</v>
      </c>
      <c r="P433" s="14">
        <v>0.15</v>
      </c>
    </row>
    <row r="434" spans="2:16" ht="15.75" customHeight="1">
      <c r="B434" s="5"/>
      <c r="C434" s="67" t="s">
        <v>28</v>
      </c>
      <c r="D434" s="24">
        <v>4.59</v>
      </c>
      <c r="E434" s="23" t="s">
        <v>74</v>
      </c>
      <c r="F434" s="23">
        <v>5.96</v>
      </c>
      <c r="G434" s="23">
        <v>0.72</v>
      </c>
      <c r="H434" s="23">
        <v>39.08</v>
      </c>
      <c r="I434" s="23">
        <v>178.4</v>
      </c>
      <c r="J434" s="23">
        <v>0.11</v>
      </c>
      <c r="K434" s="23">
        <v>0</v>
      </c>
      <c r="L434" s="23">
        <v>0</v>
      </c>
      <c r="M434" s="23">
        <v>21.2</v>
      </c>
      <c r="N434" s="23">
        <v>97.6</v>
      </c>
      <c r="O434" s="23">
        <v>27.6</v>
      </c>
      <c r="P434" s="27">
        <v>1.44</v>
      </c>
    </row>
    <row r="435" spans="2:16" ht="15.75" customHeight="1">
      <c r="B435" s="5"/>
      <c r="C435" s="67" t="s">
        <v>136</v>
      </c>
      <c r="D435" s="23">
        <v>45.96</v>
      </c>
      <c r="E435" s="23">
        <v>200</v>
      </c>
      <c r="F435" s="69">
        <v>2.66</v>
      </c>
      <c r="G435" s="69">
        <v>0</v>
      </c>
      <c r="H435" s="69">
        <v>19.8</v>
      </c>
      <c r="I435" s="69">
        <v>86</v>
      </c>
      <c r="J435" s="69">
        <v>0.04</v>
      </c>
      <c r="K435" s="69">
        <v>360</v>
      </c>
      <c r="L435" s="69">
        <v>30</v>
      </c>
      <c r="M435" s="69">
        <v>0</v>
      </c>
      <c r="N435" s="69">
        <v>28</v>
      </c>
      <c r="O435" s="69">
        <v>0.42</v>
      </c>
      <c r="P435" s="74">
        <v>1.6</v>
      </c>
    </row>
    <row r="436" spans="2:16" ht="15.75" customHeight="1" thickBot="1">
      <c r="B436" s="71"/>
      <c r="C436" s="37" t="s">
        <v>92</v>
      </c>
      <c r="D436" s="30">
        <v>53.05</v>
      </c>
      <c r="E436" s="30">
        <v>270</v>
      </c>
      <c r="F436" s="104">
        <v>7.56</v>
      </c>
      <c r="G436" s="104">
        <v>6.48</v>
      </c>
      <c r="H436" s="104">
        <v>38.07</v>
      </c>
      <c r="I436" s="104">
        <v>45</v>
      </c>
      <c r="J436" s="104"/>
      <c r="K436" s="104"/>
      <c r="L436" s="104"/>
      <c r="M436" s="104"/>
      <c r="N436" s="104"/>
      <c r="O436" s="104"/>
      <c r="P436" s="105"/>
    </row>
    <row r="437" spans="2:16" ht="15.75" customHeight="1" thickBot="1">
      <c r="B437" s="6"/>
      <c r="C437" s="143" t="s">
        <v>13</v>
      </c>
      <c r="D437" s="144">
        <f>SUM(D430:D436)</f>
        <v>294</v>
      </c>
      <c r="E437" s="144"/>
      <c r="F437" s="144">
        <f aca="true" t="shared" si="52" ref="F437:P437">SUM(F430:F436)</f>
        <v>38.75</v>
      </c>
      <c r="G437" s="144">
        <f t="shared" si="52"/>
        <v>32.66</v>
      </c>
      <c r="H437" s="144">
        <f t="shared" si="52"/>
        <v>167.86</v>
      </c>
      <c r="I437" s="144">
        <f t="shared" si="52"/>
        <v>922.67</v>
      </c>
      <c r="J437" s="144">
        <f t="shared" si="52"/>
        <v>0.45</v>
      </c>
      <c r="K437" s="144">
        <f t="shared" si="52"/>
        <v>493.4</v>
      </c>
      <c r="L437" s="144">
        <f t="shared" si="52"/>
        <v>30.04</v>
      </c>
      <c r="M437" s="144">
        <f t="shared" si="52"/>
        <v>108.66</v>
      </c>
      <c r="N437" s="144">
        <f t="shared" si="52"/>
        <v>447.03999999999996</v>
      </c>
      <c r="O437" s="144">
        <f t="shared" si="52"/>
        <v>107.46</v>
      </c>
      <c r="P437" s="146">
        <f t="shared" si="52"/>
        <v>8.73</v>
      </c>
    </row>
    <row r="438" spans="2:16" ht="15.75" customHeight="1" thickBot="1">
      <c r="B438" s="6"/>
      <c r="C438" s="148" t="s">
        <v>29</v>
      </c>
      <c r="D438" s="149">
        <f>SUM(D428+D437)</f>
        <v>350</v>
      </c>
      <c r="E438" s="149"/>
      <c r="F438" s="149">
        <f aca="true" t="shared" si="53" ref="F438:P438">SUM(F428+F437)</f>
        <v>59.81</v>
      </c>
      <c r="G438" s="149">
        <f t="shared" si="53"/>
        <v>41.62</v>
      </c>
      <c r="H438" s="149">
        <f t="shared" si="53"/>
        <v>269.20000000000005</v>
      </c>
      <c r="I438" s="149">
        <f t="shared" si="53"/>
        <v>1586.83</v>
      </c>
      <c r="J438" s="149">
        <f t="shared" si="53"/>
        <v>1.2</v>
      </c>
      <c r="K438" s="149">
        <f t="shared" si="53"/>
        <v>528.98</v>
      </c>
      <c r="L438" s="149">
        <f t="shared" si="53"/>
        <v>30.689999999999998</v>
      </c>
      <c r="M438" s="149">
        <f t="shared" si="53"/>
        <v>280.12</v>
      </c>
      <c r="N438" s="149">
        <f t="shared" si="53"/>
        <v>715.38</v>
      </c>
      <c r="O438" s="149">
        <f t="shared" si="53"/>
        <v>216.43</v>
      </c>
      <c r="P438" s="150">
        <f t="shared" si="53"/>
        <v>12.290000000000001</v>
      </c>
    </row>
    <row r="439" spans="2:16" ht="15.75" customHeight="1">
      <c r="B439" s="75"/>
      <c r="C439" s="151"/>
      <c r="D439" s="152"/>
      <c r="E439" s="152"/>
      <c r="F439" s="152"/>
      <c r="G439" s="152"/>
      <c r="H439" s="152"/>
      <c r="I439" s="152"/>
      <c r="J439" s="152"/>
      <c r="K439" s="152"/>
      <c r="L439" s="152"/>
      <c r="M439" s="152"/>
      <c r="N439" s="152"/>
      <c r="O439" s="152"/>
      <c r="P439" s="152"/>
    </row>
    <row r="440" spans="2:8" ht="15.75">
      <c r="B440" s="127"/>
      <c r="C440" s="110"/>
      <c r="D440" s="110"/>
      <c r="E440" s="110" t="s">
        <v>84</v>
      </c>
      <c r="F440" s="110"/>
      <c r="G440" s="110"/>
      <c r="H440" s="110"/>
    </row>
    <row r="441" spans="2:7" ht="15.75">
      <c r="B441" s="110" t="s">
        <v>46</v>
      </c>
      <c r="C441" s="136" t="s">
        <v>91</v>
      </c>
      <c r="D441" s="110"/>
      <c r="E441" s="110"/>
      <c r="F441" s="110"/>
      <c r="G441" s="110"/>
    </row>
    <row r="442" spans="2:8" ht="15" customHeight="1">
      <c r="B442" s="110" t="s">
        <v>48</v>
      </c>
      <c r="C442" s="110" t="s">
        <v>55</v>
      </c>
      <c r="D442" s="110"/>
      <c r="E442" s="110"/>
      <c r="F442" s="110"/>
      <c r="G442" s="110"/>
      <c r="H442" s="110"/>
    </row>
    <row r="443" spans="2:3" ht="16.5" thickBot="1">
      <c r="B443" s="110" t="s">
        <v>132</v>
      </c>
      <c r="C443" s="110"/>
    </row>
    <row r="444" spans="2:16" ht="15" customHeight="1">
      <c r="B444" s="234" t="s">
        <v>0</v>
      </c>
      <c r="C444" s="242" t="s">
        <v>1</v>
      </c>
      <c r="D444" s="114" t="s">
        <v>21</v>
      </c>
      <c r="E444" s="236" t="s">
        <v>2</v>
      </c>
      <c r="F444" s="238" t="s">
        <v>3</v>
      </c>
      <c r="G444" s="239"/>
      <c r="H444" s="240"/>
      <c r="I444" s="236" t="s">
        <v>20</v>
      </c>
      <c r="J444" s="238" t="s">
        <v>19</v>
      </c>
      <c r="K444" s="239"/>
      <c r="L444" s="240"/>
      <c r="M444" s="238" t="s">
        <v>18</v>
      </c>
      <c r="N444" s="239"/>
      <c r="O444" s="239"/>
      <c r="P444" s="241"/>
    </row>
    <row r="445" spans="2:16" ht="32.25" thickBot="1">
      <c r="B445" s="235"/>
      <c r="C445" s="243"/>
      <c r="D445" s="115" t="s">
        <v>22</v>
      </c>
      <c r="E445" s="237"/>
      <c r="F445" s="30" t="s">
        <v>4</v>
      </c>
      <c r="G445" s="30" t="s">
        <v>5</v>
      </c>
      <c r="H445" s="30" t="s">
        <v>6</v>
      </c>
      <c r="I445" s="237"/>
      <c r="J445" s="30" t="s">
        <v>59</v>
      </c>
      <c r="K445" s="30" t="s">
        <v>7</v>
      </c>
      <c r="L445" s="30" t="s">
        <v>8</v>
      </c>
      <c r="M445" s="30" t="s">
        <v>9</v>
      </c>
      <c r="N445" s="30" t="s">
        <v>10</v>
      </c>
      <c r="O445" s="30" t="s">
        <v>15</v>
      </c>
      <c r="P445" s="32" t="s">
        <v>16</v>
      </c>
    </row>
    <row r="446" spans="2:16" ht="15" customHeight="1" thickBot="1">
      <c r="B446" s="215" t="s">
        <v>38</v>
      </c>
      <c r="C446" s="216"/>
      <c r="D446" s="216"/>
      <c r="E446" s="216"/>
      <c r="F446" s="216"/>
      <c r="G446" s="216"/>
      <c r="H446" s="216"/>
      <c r="I446" s="216"/>
      <c r="J446" s="216"/>
      <c r="K446" s="216"/>
      <c r="L446" s="216"/>
      <c r="M446" s="216"/>
      <c r="N446" s="216"/>
      <c r="O446" s="216"/>
      <c r="P446" s="217"/>
    </row>
    <row r="447" spans="2:16" ht="21.75" customHeight="1">
      <c r="B447" s="17" t="s">
        <v>67</v>
      </c>
      <c r="C447" s="18" t="s">
        <v>158</v>
      </c>
      <c r="D447" s="79">
        <v>99.51</v>
      </c>
      <c r="E447" s="57">
        <v>200</v>
      </c>
      <c r="F447" s="204">
        <v>27.24</v>
      </c>
      <c r="G447" s="204">
        <v>17.54</v>
      </c>
      <c r="H447" s="204">
        <v>44.09</v>
      </c>
      <c r="I447" s="204">
        <v>453.21</v>
      </c>
      <c r="J447" s="204">
        <v>0.11</v>
      </c>
      <c r="K447" s="204">
        <v>0.78</v>
      </c>
      <c r="L447" s="204">
        <v>0.13</v>
      </c>
      <c r="M447" s="204">
        <v>274.33</v>
      </c>
      <c r="N447" s="204">
        <v>394.67</v>
      </c>
      <c r="O447" s="204">
        <v>54.22</v>
      </c>
      <c r="P447" s="211">
        <v>1.87</v>
      </c>
    </row>
    <row r="448" spans="2:16" ht="15.75" customHeight="1">
      <c r="B448" s="20" t="s">
        <v>25</v>
      </c>
      <c r="C448" s="21" t="s">
        <v>157</v>
      </c>
      <c r="D448" s="24">
        <v>14.49</v>
      </c>
      <c r="E448" s="70">
        <v>200</v>
      </c>
      <c r="F448" s="26">
        <v>3.54</v>
      </c>
      <c r="G448" s="26">
        <v>3.43</v>
      </c>
      <c r="H448" s="26">
        <v>5.3</v>
      </c>
      <c r="I448" s="26">
        <v>70</v>
      </c>
      <c r="J448" s="26">
        <v>0.03</v>
      </c>
      <c r="K448" s="9">
        <v>0</v>
      </c>
      <c r="L448" s="9">
        <v>0</v>
      </c>
      <c r="M448" s="26">
        <v>121</v>
      </c>
      <c r="N448" s="26">
        <v>91</v>
      </c>
      <c r="O448" s="26">
        <v>14</v>
      </c>
      <c r="P448" s="14">
        <v>0.1</v>
      </c>
    </row>
    <row r="449" spans="2:16" ht="15.75" customHeight="1" thickBot="1">
      <c r="B449" s="28"/>
      <c r="C449" s="37" t="s">
        <v>92</v>
      </c>
      <c r="D449" s="30">
        <v>26</v>
      </c>
      <c r="E449" s="30">
        <v>115</v>
      </c>
      <c r="F449" s="203">
        <v>3.68</v>
      </c>
      <c r="G449" s="203">
        <v>2.88</v>
      </c>
      <c r="H449" s="203">
        <v>18.98</v>
      </c>
      <c r="I449" s="203">
        <v>75</v>
      </c>
      <c r="J449" s="104"/>
      <c r="K449" s="104"/>
      <c r="L449" s="104"/>
      <c r="M449" s="104"/>
      <c r="N449" s="104"/>
      <c r="O449" s="104"/>
      <c r="P449" s="105"/>
    </row>
    <row r="450" spans="2:16" ht="15.75" customHeight="1" thickBot="1">
      <c r="B450" s="118"/>
      <c r="C450" s="101" t="s">
        <v>13</v>
      </c>
      <c r="D450" s="102">
        <f>SUM(D447:D449)</f>
        <v>140</v>
      </c>
      <c r="E450" s="119"/>
      <c r="F450" s="102">
        <f aca="true" t="shared" si="54" ref="F450:P450">SUM(F447:F449)</f>
        <v>34.46</v>
      </c>
      <c r="G450" s="102">
        <f t="shared" si="54"/>
        <v>23.849999999999998</v>
      </c>
      <c r="H450" s="102">
        <f t="shared" si="54"/>
        <v>68.37</v>
      </c>
      <c r="I450" s="102">
        <f t="shared" si="54"/>
        <v>598.21</v>
      </c>
      <c r="J450" s="102">
        <f t="shared" si="54"/>
        <v>0.14</v>
      </c>
      <c r="K450" s="102">
        <f t="shared" si="54"/>
        <v>0.78</v>
      </c>
      <c r="L450" s="102">
        <f t="shared" si="54"/>
        <v>0.13</v>
      </c>
      <c r="M450" s="102">
        <f t="shared" si="54"/>
        <v>395.33</v>
      </c>
      <c r="N450" s="102">
        <f t="shared" si="54"/>
        <v>485.67</v>
      </c>
      <c r="O450" s="102">
        <f t="shared" si="54"/>
        <v>68.22</v>
      </c>
      <c r="P450" s="103">
        <f t="shared" si="54"/>
        <v>1.9700000000000002</v>
      </c>
    </row>
    <row r="451" spans="2:16" ht="15" customHeight="1" thickBot="1">
      <c r="B451" s="215" t="s">
        <v>39</v>
      </c>
      <c r="C451" s="216"/>
      <c r="D451" s="216"/>
      <c r="E451" s="216"/>
      <c r="F451" s="216"/>
      <c r="G451" s="216"/>
      <c r="H451" s="216"/>
      <c r="I451" s="216"/>
      <c r="J451" s="216"/>
      <c r="K451" s="216"/>
      <c r="L451" s="216"/>
      <c r="M451" s="216"/>
      <c r="N451" s="216"/>
      <c r="O451" s="216"/>
      <c r="P451" s="217"/>
    </row>
    <row r="452" spans="2:16" ht="15.75" customHeight="1">
      <c r="B452" s="17" t="s">
        <v>70</v>
      </c>
      <c r="C452" s="18" t="s">
        <v>105</v>
      </c>
      <c r="D452" s="79">
        <v>36.4</v>
      </c>
      <c r="E452" s="10">
        <v>60</v>
      </c>
      <c r="F452" s="10">
        <v>0.86</v>
      </c>
      <c r="G452" s="10">
        <v>3.11</v>
      </c>
      <c r="H452" s="10">
        <v>5.96</v>
      </c>
      <c r="I452" s="10">
        <v>58.26</v>
      </c>
      <c r="J452" s="10">
        <v>0.1</v>
      </c>
      <c r="K452" s="10">
        <v>11.84</v>
      </c>
      <c r="L452" s="10">
        <v>0</v>
      </c>
      <c r="M452" s="169">
        <v>17.68</v>
      </c>
      <c r="N452" s="169">
        <v>28.97</v>
      </c>
      <c r="O452" s="169">
        <v>9.19</v>
      </c>
      <c r="P452" s="251">
        <v>0.54</v>
      </c>
    </row>
    <row r="453" spans="2:16" ht="15.75">
      <c r="B453" s="20" t="s">
        <v>130</v>
      </c>
      <c r="C453" s="21" t="s">
        <v>178</v>
      </c>
      <c r="D453" s="22">
        <v>43.18</v>
      </c>
      <c r="E453" s="48">
        <v>250</v>
      </c>
      <c r="F453" s="49">
        <v>2.52</v>
      </c>
      <c r="G453" s="49">
        <v>3.33</v>
      </c>
      <c r="H453" s="49">
        <v>18.11</v>
      </c>
      <c r="I453" s="49">
        <v>115.01</v>
      </c>
      <c r="J453" s="49">
        <v>0.11</v>
      </c>
      <c r="K453" s="49">
        <v>16</v>
      </c>
      <c r="L453" s="49">
        <v>0.02</v>
      </c>
      <c r="M453" s="49">
        <v>21</v>
      </c>
      <c r="N453" s="9">
        <v>72.05</v>
      </c>
      <c r="O453" s="9">
        <v>26.6</v>
      </c>
      <c r="P453" s="250">
        <v>1.2</v>
      </c>
    </row>
    <row r="454" spans="2:16" ht="15.75" customHeight="1">
      <c r="B454" s="20" t="s">
        <v>64</v>
      </c>
      <c r="C454" s="21" t="s">
        <v>65</v>
      </c>
      <c r="D454" s="80">
        <v>38.14</v>
      </c>
      <c r="E454" s="77" t="s">
        <v>114</v>
      </c>
      <c r="F454" s="9">
        <v>21.54</v>
      </c>
      <c r="G454" s="9">
        <v>17.59</v>
      </c>
      <c r="H454" s="9">
        <v>3.74</v>
      </c>
      <c r="I454" s="9">
        <v>276.12</v>
      </c>
      <c r="J454" s="9">
        <v>0.09</v>
      </c>
      <c r="K454" s="9">
        <v>1.6</v>
      </c>
      <c r="L454" s="9">
        <v>0.06</v>
      </c>
      <c r="M454" s="9">
        <v>18.31</v>
      </c>
      <c r="N454" s="9">
        <v>251.39</v>
      </c>
      <c r="O454" s="9">
        <v>35.98</v>
      </c>
      <c r="P454" s="250">
        <v>2.1</v>
      </c>
    </row>
    <row r="455" spans="2:16" ht="15.75" customHeight="1">
      <c r="B455" s="20" t="s">
        <v>14</v>
      </c>
      <c r="C455" s="21" t="s">
        <v>98</v>
      </c>
      <c r="D455" s="80">
        <v>15</v>
      </c>
      <c r="E455" s="8">
        <v>150</v>
      </c>
      <c r="F455" s="9">
        <v>5.2</v>
      </c>
      <c r="G455" s="9">
        <v>3.77</v>
      </c>
      <c r="H455" s="9">
        <v>35.97</v>
      </c>
      <c r="I455" s="9">
        <v>200.64</v>
      </c>
      <c r="J455" s="9">
        <v>0.09</v>
      </c>
      <c r="K455" s="9">
        <v>0</v>
      </c>
      <c r="L455" s="9">
        <v>0.02</v>
      </c>
      <c r="M455" s="9">
        <v>10.71</v>
      </c>
      <c r="N455" s="9">
        <v>46.73</v>
      </c>
      <c r="O455" s="9">
        <v>8.56</v>
      </c>
      <c r="P455" s="46">
        <v>0.64</v>
      </c>
    </row>
    <row r="456" spans="2:16" ht="15.75" customHeight="1">
      <c r="B456" s="56" t="s">
        <v>120</v>
      </c>
      <c r="C456" s="45" t="s">
        <v>168</v>
      </c>
      <c r="D456" s="81">
        <v>23.34</v>
      </c>
      <c r="E456" s="23">
        <v>200</v>
      </c>
      <c r="F456" s="26">
        <v>0.12</v>
      </c>
      <c r="G456" s="26">
        <v>0</v>
      </c>
      <c r="H456" s="26">
        <v>1.09</v>
      </c>
      <c r="I456" s="26">
        <v>6.72</v>
      </c>
      <c r="J456" s="26">
        <v>0.01</v>
      </c>
      <c r="K456" s="26">
        <v>3.75</v>
      </c>
      <c r="L456" s="9">
        <v>0</v>
      </c>
      <c r="M456" s="164">
        <v>3.5</v>
      </c>
      <c r="N456" s="26">
        <v>2.75</v>
      </c>
      <c r="O456" s="26">
        <v>2</v>
      </c>
      <c r="P456" s="250">
        <v>0.15</v>
      </c>
    </row>
    <row r="457" spans="2:16" ht="15.75" customHeight="1">
      <c r="B457" s="56"/>
      <c r="C457" s="21" t="s">
        <v>141</v>
      </c>
      <c r="D457" s="24">
        <v>1.41</v>
      </c>
      <c r="E457" s="23" t="s">
        <v>88</v>
      </c>
      <c r="F457" s="23">
        <v>2.98</v>
      </c>
      <c r="G457" s="23">
        <v>0.36</v>
      </c>
      <c r="H457" s="23">
        <v>19.54</v>
      </c>
      <c r="I457" s="23">
        <v>89.2</v>
      </c>
      <c r="J457" s="23">
        <v>0.05</v>
      </c>
      <c r="K457" s="23">
        <v>0</v>
      </c>
      <c r="L457" s="23">
        <v>0</v>
      </c>
      <c r="M457" s="23">
        <v>10.6</v>
      </c>
      <c r="N457" s="23">
        <v>36.8</v>
      </c>
      <c r="O457" s="23">
        <v>13.8</v>
      </c>
      <c r="P457" s="27">
        <v>0.36</v>
      </c>
    </row>
    <row r="458" spans="2:16" ht="15.75" customHeight="1" thickBot="1">
      <c r="B458" s="82"/>
      <c r="C458" s="76" t="s">
        <v>136</v>
      </c>
      <c r="D458" s="30">
        <v>52.53</v>
      </c>
      <c r="E458" s="30">
        <v>100</v>
      </c>
      <c r="F458" s="31">
        <v>0.4</v>
      </c>
      <c r="G458" s="30">
        <v>0</v>
      </c>
      <c r="H458" s="30">
        <v>11.3</v>
      </c>
      <c r="I458" s="30">
        <v>46</v>
      </c>
      <c r="J458" s="30">
        <v>0.01</v>
      </c>
      <c r="K458" s="30">
        <v>13</v>
      </c>
      <c r="L458" s="30">
        <v>0</v>
      </c>
      <c r="M458" s="30">
        <v>16</v>
      </c>
      <c r="N458" s="30">
        <v>11</v>
      </c>
      <c r="O458" s="30">
        <v>9</v>
      </c>
      <c r="P458" s="32">
        <v>2.2</v>
      </c>
    </row>
    <row r="459" spans="2:16" ht="15.75" customHeight="1" thickBot="1">
      <c r="B459" s="6"/>
      <c r="C459" s="143" t="s">
        <v>13</v>
      </c>
      <c r="D459" s="144">
        <f>SUM(D452:D458)</f>
        <v>210</v>
      </c>
      <c r="E459" s="144"/>
      <c r="F459" s="144">
        <f aca="true" t="shared" si="55" ref="F459:P459">SUM(F452:F458)</f>
        <v>33.62</v>
      </c>
      <c r="G459" s="144">
        <f t="shared" si="55"/>
        <v>28.16</v>
      </c>
      <c r="H459" s="144">
        <f t="shared" si="55"/>
        <v>95.71</v>
      </c>
      <c r="I459" s="144">
        <f t="shared" si="55"/>
        <v>791.95</v>
      </c>
      <c r="J459" s="144">
        <f t="shared" si="55"/>
        <v>0.46</v>
      </c>
      <c r="K459" s="144">
        <f t="shared" si="55"/>
        <v>46.19</v>
      </c>
      <c r="L459" s="144">
        <f t="shared" si="55"/>
        <v>0.1</v>
      </c>
      <c r="M459" s="144">
        <f t="shared" si="55"/>
        <v>97.79999999999998</v>
      </c>
      <c r="N459" s="144">
        <f t="shared" si="55"/>
        <v>449.69</v>
      </c>
      <c r="O459" s="144">
        <f t="shared" si="55"/>
        <v>105.13</v>
      </c>
      <c r="P459" s="146">
        <f t="shared" si="55"/>
        <v>7.19</v>
      </c>
    </row>
    <row r="460" spans="2:16" ht="15.75" customHeight="1" thickBot="1">
      <c r="B460" s="130"/>
      <c r="C460" s="120" t="s">
        <v>29</v>
      </c>
      <c r="D460" s="121">
        <f>SUM(D450+D459)</f>
        <v>350</v>
      </c>
      <c r="E460" s="121"/>
      <c r="F460" s="121">
        <f aca="true" t="shared" si="56" ref="F460:P460">SUM(F450+F459)</f>
        <v>68.08</v>
      </c>
      <c r="G460" s="121">
        <f t="shared" si="56"/>
        <v>52.01</v>
      </c>
      <c r="H460" s="121">
        <f t="shared" si="56"/>
        <v>164.07999999999998</v>
      </c>
      <c r="I460" s="121">
        <f t="shared" si="56"/>
        <v>1390.16</v>
      </c>
      <c r="J460" s="121">
        <f t="shared" si="56"/>
        <v>0.6000000000000001</v>
      </c>
      <c r="K460" s="121">
        <f t="shared" si="56"/>
        <v>46.97</v>
      </c>
      <c r="L460" s="121">
        <f t="shared" si="56"/>
        <v>0.23</v>
      </c>
      <c r="M460" s="121">
        <f t="shared" si="56"/>
        <v>493.13</v>
      </c>
      <c r="N460" s="121">
        <f t="shared" si="56"/>
        <v>935.36</v>
      </c>
      <c r="O460" s="121">
        <f t="shared" si="56"/>
        <v>173.35</v>
      </c>
      <c r="P460" s="122">
        <f t="shared" si="56"/>
        <v>9.16</v>
      </c>
    </row>
    <row r="462" spans="2:8" ht="15.75">
      <c r="B462" s="127"/>
      <c r="C462" s="110"/>
      <c r="D462" s="110"/>
      <c r="E462" s="110" t="s">
        <v>86</v>
      </c>
      <c r="F462" s="110"/>
      <c r="G462" s="110"/>
      <c r="H462" s="110"/>
    </row>
    <row r="463" spans="2:8" ht="15.75">
      <c r="B463" s="110" t="s">
        <v>46</v>
      </c>
      <c r="C463" s="136" t="s">
        <v>51</v>
      </c>
      <c r="D463" s="110"/>
      <c r="E463" s="110"/>
      <c r="F463" s="110"/>
      <c r="G463" s="110"/>
      <c r="H463" s="110"/>
    </row>
    <row r="464" spans="2:8" ht="15.75">
      <c r="B464" s="110" t="s">
        <v>48</v>
      </c>
      <c r="C464" s="110" t="s">
        <v>55</v>
      </c>
      <c r="D464" s="110"/>
      <c r="E464" s="110"/>
      <c r="F464" s="110"/>
      <c r="G464" s="110"/>
      <c r="H464" s="110"/>
    </row>
    <row r="465" spans="2:3" ht="16.5" thickBot="1">
      <c r="B465" s="110" t="s">
        <v>132</v>
      </c>
      <c r="C465" s="110"/>
    </row>
    <row r="466" spans="2:16" ht="15" customHeight="1">
      <c r="B466" s="234" t="s">
        <v>0</v>
      </c>
      <c r="C466" s="236" t="s">
        <v>1</v>
      </c>
      <c r="D466" s="114" t="s">
        <v>21</v>
      </c>
      <c r="E466" s="236" t="s">
        <v>2</v>
      </c>
      <c r="F466" s="238" t="s">
        <v>3</v>
      </c>
      <c r="G466" s="239"/>
      <c r="H466" s="240"/>
      <c r="I466" s="236" t="s">
        <v>20</v>
      </c>
      <c r="J466" s="238" t="s">
        <v>19</v>
      </c>
      <c r="K466" s="239"/>
      <c r="L466" s="240"/>
      <c r="M466" s="238" t="s">
        <v>18</v>
      </c>
      <c r="N466" s="239"/>
      <c r="O466" s="239"/>
      <c r="P466" s="241"/>
    </row>
    <row r="467" spans="2:16" ht="32.25" thickBot="1">
      <c r="B467" s="235"/>
      <c r="C467" s="237"/>
      <c r="D467" s="115" t="s">
        <v>22</v>
      </c>
      <c r="E467" s="237"/>
      <c r="F467" s="30" t="s">
        <v>4</v>
      </c>
      <c r="G467" s="30" t="s">
        <v>5</v>
      </c>
      <c r="H467" s="30" t="s">
        <v>6</v>
      </c>
      <c r="I467" s="237"/>
      <c r="J467" s="30" t="s">
        <v>59</v>
      </c>
      <c r="K467" s="30" t="s">
        <v>7</v>
      </c>
      <c r="L467" s="30" t="s">
        <v>8</v>
      </c>
      <c r="M467" s="30" t="s">
        <v>9</v>
      </c>
      <c r="N467" s="30" t="s">
        <v>10</v>
      </c>
      <c r="O467" s="30" t="s">
        <v>15</v>
      </c>
      <c r="P467" s="32" t="s">
        <v>16</v>
      </c>
    </row>
    <row r="468" spans="2:16" ht="16.5" customHeight="1" thickBot="1">
      <c r="B468" s="215" t="s">
        <v>38</v>
      </c>
      <c r="C468" s="216"/>
      <c r="D468" s="216"/>
      <c r="E468" s="216"/>
      <c r="F468" s="216"/>
      <c r="G468" s="216"/>
      <c r="H468" s="216"/>
      <c r="I468" s="216"/>
      <c r="J468" s="216"/>
      <c r="K468" s="216"/>
      <c r="L468" s="216"/>
      <c r="M468" s="216"/>
      <c r="N468" s="216"/>
      <c r="O468" s="216"/>
      <c r="P468" s="217"/>
    </row>
    <row r="469" spans="2:16" ht="15.75" customHeight="1">
      <c r="B469" s="17" t="s">
        <v>197</v>
      </c>
      <c r="C469" s="18" t="s">
        <v>160</v>
      </c>
      <c r="D469" s="59">
        <v>39.83</v>
      </c>
      <c r="E469" s="57">
        <v>125</v>
      </c>
      <c r="F469" s="11">
        <v>10.37</v>
      </c>
      <c r="G469" s="11">
        <v>13.89</v>
      </c>
      <c r="H469" s="11">
        <v>6.11</v>
      </c>
      <c r="I469" s="11">
        <v>223.11</v>
      </c>
      <c r="J469" s="11">
        <v>0.05</v>
      </c>
      <c r="K469" s="11">
        <v>2.54</v>
      </c>
      <c r="L469" s="11">
        <v>0.02</v>
      </c>
      <c r="M469" s="11">
        <v>57.39</v>
      </c>
      <c r="N469" s="11">
        <v>120.35</v>
      </c>
      <c r="O469" s="11">
        <v>15.27</v>
      </c>
      <c r="P469" s="13">
        <v>1.8</v>
      </c>
    </row>
    <row r="470" spans="2:16" ht="15.75" customHeight="1">
      <c r="B470" s="20" t="s">
        <v>121</v>
      </c>
      <c r="C470" s="21" t="s">
        <v>94</v>
      </c>
      <c r="D470" s="50">
        <v>8.45</v>
      </c>
      <c r="E470" s="60">
        <v>180</v>
      </c>
      <c r="F470" s="9">
        <v>8.2</v>
      </c>
      <c r="G470" s="9">
        <v>5.89</v>
      </c>
      <c r="H470" s="9">
        <v>45.47</v>
      </c>
      <c r="I470" s="9">
        <v>271.21</v>
      </c>
      <c r="J470" s="9">
        <v>0.46</v>
      </c>
      <c r="K470" s="9">
        <v>0</v>
      </c>
      <c r="L470" s="9">
        <v>0.02</v>
      </c>
      <c r="M470" s="9">
        <v>21.61</v>
      </c>
      <c r="N470" s="9">
        <v>174.62</v>
      </c>
      <c r="O470" s="9">
        <v>75.34</v>
      </c>
      <c r="P470" s="9">
        <v>5.28</v>
      </c>
    </row>
    <row r="471" spans="2:16" ht="15.75" customHeight="1">
      <c r="B471" s="20" t="s">
        <v>17</v>
      </c>
      <c r="C471" s="21" t="s">
        <v>161</v>
      </c>
      <c r="D471" s="24">
        <v>1.6</v>
      </c>
      <c r="E471" s="42">
        <v>200</v>
      </c>
      <c r="F471" s="176">
        <v>1.5</v>
      </c>
      <c r="G471" s="176">
        <v>1.41</v>
      </c>
      <c r="H471" s="176">
        <v>0.1</v>
      </c>
      <c r="I471" s="176">
        <v>1.05</v>
      </c>
      <c r="J471" s="176">
        <v>0.02</v>
      </c>
      <c r="K471" s="176">
        <v>0.6</v>
      </c>
      <c r="L471" s="177">
        <v>1</v>
      </c>
      <c r="M471" s="176">
        <v>65.75</v>
      </c>
      <c r="N471" s="177">
        <v>53.75</v>
      </c>
      <c r="O471" s="177">
        <v>11.4</v>
      </c>
      <c r="P471" s="176">
        <v>0.92</v>
      </c>
    </row>
    <row r="472" spans="2:16" ht="15.75" customHeight="1" thickBot="1">
      <c r="B472" s="28"/>
      <c r="C472" s="29" t="s">
        <v>28</v>
      </c>
      <c r="D472" s="31">
        <v>6.12</v>
      </c>
      <c r="E472" s="30" t="s">
        <v>74</v>
      </c>
      <c r="F472" s="30">
        <v>5.96</v>
      </c>
      <c r="G472" s="30">
        <v>0.72</v>
      </c>
      <c r="H472" s="30">
        <v>39.08</v>
      </c>
      <c r="I472" s="30">
        <v>178.4</v>
      </c>
      <c r="J472" s="30">
        <v>0.11</v>
      </c>
      <c r="K472" s="30">
        <v>0</v>
      </c>
      <c r="L472" s="30">
        <v>0</v>
      </c>
      <c r="M472" s="30">
        <v>21.2</v>
      </c>
      <c r="N472" s="30">
        <v>97.6</v>
      </c>
      <c r="O472" s="30">
        <v>27.6</v>
      </c>
      <c r="P472" s="32">
        <v>1.44</v>
      </c>
    </row>
    <row r="473" spans="2:16" ht="15.75" customHeight="1" thickBot="1">
      <c r="B473" s="118"/>
      <c r="C473" s="101" t="s">
        <v>13</v>
      </c>
      <c r="D473" s="102">
        <f>SUM(D469:D472)</f>
        <v>56</v>
      </c>
      <c r="E473" s="102"/>
      <c r="F473" s="102">
        <f aca="true" t="shared" si="57" ref="F473:P473">SUM(F469:F472)</f>
        <v>26.03</v>
      </c>
      <c r="G473" s="102">
        <f t="shared" si="57"/>
        <v>21.91</v>
      </c>
      <c r="H473" s="102">
        <f t="shared" si="57"/>
        <v>90.75999999999999</v>
      </c>
      <c r="I473" s="102">
        <f t="shared" si="57"/>
        <v>673.77</v>
      </c>
      <c r="J473" s="102">
        <f t="shared" si="57"/>
        <v>0.64</v>
      </c>
      <c r="K473" s="102">
        <f t="shared" si="57"/>
        <v>3.14</v>
      </c>
      <c r="L473" s="102">
        <f t="shared" si="57"/>
        <v>1.04</v>
      </c>
      <c r="M473" s="102">
        <f t="shared" si="57"/>
        <v>165.95</v>
      </c>
      <c r="N473" s="102">
        <f t="shared" si="57"/>
        <v>446.32000000000005</v>
      </c>
      <c r="O473" s="102">
        <f t="shared" si="57"/>
        <v>129.61</v>
      </c>
      <c r="P473" s="103">
        <f t="shared" si="57"/>
        <v>9.44</v>
      </c>
    </row>
    <row r="474" spans="2:16" ht="15" customHeight="1" thickBot="1">
      <c r="B474" s="218" t="s">
        <v>39</v>
      </c>
      <c r="C474" s="219"/>
      <c r="D474" s="219"/>
      <c r="E474" s="219"/>
      <c r="F474" s="219"/>
      <c r="G474" s="219"/>
      <c r="H474" s="219"/>
      <c r="I474" s="219"/>
      <c r="J474" s="219"/>
      <c r="K474" s="219"/>
      <c r="L474" s="219"/>
      <c r="M474" s="219"/>
      <c r="N474" s="219"/>
      <c r="O474" s="219"/>
      <c r="P474" s="220"/>
    </row>
    <row r="475" spans="2:16" ht="15.75" customHeight="1">
      <c r="B475" s="17" t="s">
        <v>70</v>
      </c>
      <c r="C475" s="18" t="s">
        <v>106</v>
      </c>
      <c r="D475" s="84">
        <v>43.83</v>
      </c>
      <c r="E475" s="184">
        <v>100</v>
      </c>
      <c r="F475" s="171">
        <v>1.42</v>
      </c>
      <c r="G475" s="171">
        <v>5.19</v>
      </c>
      <c r="H475" s="171">
        <v>9.95</v>
      </c>
      <c r="I475" s="171">
        <v>97.1</v>
      </c>
      <c r="J475" s="171">
        <v>0.16</v>
      </c>
      <c r="K475" s="171">
        <v>19.72</v>
      </c>
      <c r="L475" s="171">
        <v>0</v>
      </c>
      <c r="M475" s="171">
        <v>29.46</v>
      </c>
      <c r="N475" s="171">
        <v>48.27</v>
      </c>
      <c r="O475" s="171">
        <v>15.31</v>
      </c>
      <c r="P475" s="172">
        <v>0.92</v>
      </c>
    </row>
    <row r="476" spans="2:16" ht="18" customHeight="1">
      <c r="B476" s="20" t="s">
        <v>130</v>
      </c>
      <c r="C476" s="21" t="s">
        <v>178</v>
      </c>
      <c r="D476" s="22">
        <v>43.18</v>
      </c>
      <c r="E476" s="173">
        <v>250</v>
      </c>
      <c r="F476" s="174">
        <v>2.52</v>
      </c>
      <c r="G476" s="174">
        <v>3.33</v>
      </c>
      <c r="H476" s="174">
        <v>18.11</v>
      </c>
      <c r="I476" s="174">
        <v>115.01</v>
      </c>
      <c r="J476" s="174">
        <v>0.11</v>
      </c>
      <c r="K476" s="174">
        <v>16</v>
      </c>
      <c r="L476" s="174">
        <v>0.02</v>
      </c>
      <c r="M476" s="174">
        <v>21</v>
      </c>
      <c r="N476" s="177">
        <v>72.05</v>
      </c>
      <c r="O476" s="177">
        <v>26.6</v>
      </c>
      <c r="P476" s="252">
        <v>1.2</v>
      </c>
    </row>
    <row r="477" spans="2:16" ht="15.75" customHeight="1">
      <c r="B477" s="20" t="s">
        <v>64</v>
      </c>
      <c r="C477" s="21" t="s">
        <v>65</v>
      </c>
      <c r="D477" s="85">
        <v>64.91</v>
      </c>
      <c r="E477" s="176" t="s">
        <v>76</v>
      </c>
      <c r="F477" s="174">
        <v>23.87</v>
      </c>
      <c r="G477" s="174">
        <v>19.47</v>
      </c>
      <c r="H477" s="174">
        <v>3.79</v>
      </c>
      <c r="I477" s="174">
        <v>304.39</v>
      </c>
      <c r="J477" s="174">
        <v>0.1</v>
      </c>
      <c r="K477" s="174">
        <v>1.6</v>
      </c>
      <c r="L477" s="174">
        <v>0.06</v>
      </c>
      <c r="M477" s="174">
        <v>19.72</v>
      </c>
      <c r="N477" s="174">
        <v>305.36</v>
      </c>
      <c r="O477" s="174">
        <v>37.64</v>
      </c>
      <c r="P477" s="175">
        <v>2.31</v>
      </c>
    </row>
    <row r="478" spans="2:16" ht="15.75" customHeight="1">
      <c r="B478" s="20" t="s">
        <v>14</v>
      </c>
      <c r="C478" s="21" t="s">
        <v>98</v>
      </c>
      <c r="D478" s="80">
        <v>18</v>
      </c>
      <c r="E478" s="173">
        <v>180</v>
      </c>
      <c r="F478" s="174">
        <v>6.24</v>
      </c>
      <c r="G478" s="174">
        <v>4.52</v>
      </c>
      <c r="H478" s="174">
        <v>43.16</v>
      </c>
      <c r="I478" s="174">
        <v>240.77</v>
      </c>
      <c r="J478" s="174">
        <v>0.11</v>
      </c>
      <c r="K478" s="174">
        <v>0</v>
      </c>
      <c r="L478" s="174">
        <v>0.03</v>
      </c>
      <c r="M478" s="174">
        <v>12.85</v>
      </c>
      <c r="N478" s="174">
        <v>56.07</v>
      </c>
      <c r="O478" s="174">
        <v>10.27</v>
      </c>
      <c r="P478" s="187">
        <v>0.77</v>
      </c>
    </row>
    <row r="479" spans="2:16" ht="15.75" customHeight="1">
      <c r="B479" s="56" t="s">
        <v>120</v>
      </c>
      <c r="C479" s="45" t="s">
        <v>168</v>
      </c>
      <c r="D479" s="81">
        <v>23.34</v>
      </c>
      <c r="E479" s="23">
        <v>200</v>
      </c>
      <c r="F479" s="23">
        <v>0.12</v>
      </c>
      <c r="G479" s="23">
        <v>0</v>
      </c>
      <c r="H479" s="23">
        <v>1.09</v>
      </c>
      <c r="I479" s="23">
        <v>6.72</v>
      </c>
      <c r="J479" s="23">
        <v>0.01</v>
      </c>
      <c r="K479" s="23">
        <v>3.75</v>
      </c>
      <c r="L479" s="177">
        <v>0</v>
      </c>
      <c r="M479" s="188">
        <v>3.5</v>
      </c>
      <c r="N479" s="23">
        <v>2.75</v>
      </c>
      <c r="O479" s="23">
        <v>2</v>
      </c>
      <c r="P479" s="187">
        <v>0.15</v>
      </c>
    </row>
    <row r="480" spans="2:16" ht="15.75" customHeight="1">
      <c r="B480" s="56"/>
      <c r="C480" s="21" t="s">
        <v>141</v>
      </c>
      <c r="D480" s="24">
        <v>1.41</v>
      </c>
      <c r="E480" s="23" t="s">
        <v>88</v>
      </c>
      <c r="F480" s="23">
        <v>2.98</v>
      </c>
      <c r="G480" s="23">
        <v>0.36</v>
      </c>
      <c r="H480" s="23">
        <v>19.54</v>
      </c>
      <c r="I480" s="23">
        <v>89.2</v>
      </c>
      <c r="J480" s="23">
        <v>0.05</v>
      </c>
      <c r="K480" s="23">
        <v>0</v>
      </c>
      <c r="L480" s="23">
        <v>0</v>
      </c>
      <c r="M480" s="23">
        <v>10.6</v>
      </c>
      <c r="N480" s="23">
        <v>36.8</v>
      </c>
      <c r="O480" s="23">
        <v>13.8</v>
      </c>
      <c r="P480" s="27">
        <v>0.36</v>
      </c>
    </row>
    <row r="481" spans="2:16" ht="15.75" customHeight="1">
      <c r="B481" s="56"/>
      <c r="C481" s="25" t="s">
        <v>92</v>
      </c>
      <c r="D481" s="23">
        <v>53.05</v>
      </c>
      <c r="E481" s="23">
        <v>270</v>
      </c>
      <c r="F481" s="106">
        <v>7.56</v>
      </c>
      <c r="G481" s="106">
        <v>6.48</v>
      </c>
      <c r="H481" s="106">
        <v>38.07</v>
      </c>
      <c r="I481" s="106">
        <v>45</v>
      </c>
      <c r="J481" s="106"/>
      <c r="K481" s="106"/>
      <c r="L481" s="106"/>
      <c r="M481" s="106"/>
      <c r="N481" s="106"/>
      <c r="O481" s="106"/>
      <c r="P481" s="106"/>
    </row>
    <row r="482" spans="2:16" ht="15.75" customHeight="1" thickBot="1">
      <c r="B482" s="86"/>
      <c r="C482" s="29" t="s">
        <v>136</v>
      </c>
      <c r="D482" s="87">
        <v>46.28</v>
      </c>
      <c r="E482" s="30">
        <v>100</v>
      </c>
      <c r="F482" s="31">
        <v>1.33</v>
      </c>
      <c r="G482" s="30">
        <v>0</v>
      </c>
      <c r="H482" s="30">
        <v>9.9</v>
      </c>
      <c r="I482" s="30">
        <v>43</v>
      </c>
      <c r="J482" s="30">
        <v>0.02</v>
      </c>
      <c r="K482" s="30">
        <v>180</v>
      </c>
      <c r="L482" s="30">
        <v>15</v>
      </c>
      <c r="M482" s="30">
        <v>0</v>
      </c>
      <c r="N482" s="30">
        <v>14</v>
      </c>
      <c r="O482" s="30">
        <v>0.21</v>
      </c>
      <c r="P482" s="32">
        <v>0.8</v>
      </c>
    </row>
    <row r="483" spans="2:16" ht="15.75" customHeight="1" thickBot="1">
      <c r="B483" s="6"/>
      <c r="C483" s="143" t="s">
        <v>13</v>
      </c>
      <c r="D483" s="144">
        <f>SUM(D475:D482)</f>
        <v>294</v>
      </c>
      <c r="E483" s="144"/>
      <c r="F483" s="144">
        <f aca="true" t="shared" si="58" ref="F483:P483">SUM(F475:F482)</f>
        <v>46.04</v>
      </c>
      <c r="G483" s="144">
        <f t="shared" si="58"/>
        <v>39.349999999999994</v>
      </c>
      <c r="H483" s="144">
        <f t="shared" si="58"/>
        <v>143.60999999999999</v>
      </c>
      <c r="I483" s="144">
        <f t="shared" si="58"/>
        <v>941.19</v>
      </c>
      <c r="J483" s="144">
        <f t="shared" si="58"/>
        <v>0.56</v>
      </c>
      <c r="K483" s="144">
        <f t="shared" si="58"/>
        <v>221.07</v>
      </c>
      <c r="L483" s="144">
        <f t="shared" si="58"/>
        <v>15.11</v>
      </c>
      <c r="M483" s="144">
        <f t="shared" si="58"/>
        <v>97.13</v>
      </c>
      <c r="N483" s="144">
        <f t="shared" si="58"/>
        <v>535.3</v>
      </c>
      <c r="O483" s="144">
        <f t="shared" si="58"/>
        <v>105.83</v>
      </c>
      <c r="P483" s="146">
        <f t="shared" si="58"/>
        <v>6.51</v>
      </c>
    </row>
    <row r="484" spans="2:16" ht="15.75" customHeight="1" thickBot="1">
      <c r="B484" s="6"/>
      <c r="C484" s="148" t="s">
        <v>29</v>
      </c>
      <c r="D484" s="149">
        <f>SUM(D473+D483)</f>
        <v>350</v>
      </c>
      <c r="E484" s="149"/>
      <c r="F484" s="149">
        <f aca="true" t="shared" si="59" ref="F484:P484">SUM(F473+F483)</f>
        <v>72.07</v>
      </c>
      <c r="G484" s="149">
        <f t="shared" si="59"/>
        <v>61.25999999999999</v>
      </c>
      <c r="H484" s="149">
        <f t="shared" si="59"/>
        <v>234.36999999999998</v>
      </c>
      <c r="I484" s="149">
        <f t="shared" si="59"/>
        <v>1614.96</v>
      </c>
      <c r="J484" s="149">
        <f t="shared" si="59"/>
        <v>1.2000000000000002</v>
      </c>
      <c r="K484" s="149">
        <f t="shared" si="59"/>
        <v>224.20999999999998</v>
      </c>
      <c r="L484" s="149">
        <f t="shared" si="59"/>
        <v>16.15</v>
      </c>
      <c r="M484" s="149">
        <f t="shared" si="59"/>
        <v>263.08</v>
      </c>
      <c r="N484" s="149">
        <f t="shared" si="59"/>
        <v>981.62</v>
      </c>
      <c r="O484" s="149">
        <f t="shared" si="59"/>
        <v>235.44</v>
      </c>
      <c r="P484" s="150">
        <f t="shared" si="59"/>
        <v>15.95</v>
      </c>
    </row>
    <row r="485" spans="2:8" ht="15.75">
      <c r="B485" s="127"/>
      <c r="C485" s="110"/>
      <c r="D485" s="110"/>
      <c r="E485" s="110" t="s">
        <v>84</v>
      </c>
      <c r="F485" s="110"/>
      <c r="G485" s="110"/>
      <c r="H485" s="110"/>
    </row>
    <row r="486" spans="2:8" ht="15.75">
      <c r="B486" s="110" t="s">
        <v>46</v>
      </c>
      <c r="C486" s="136" t="s">
        <v>53</v>
      </c>
      <c r="D486" s="110"/>
      <c r="E486" s="110"/>
      <c r="F486" s="110"/>
      <c r="G486" s="110"/>
      <c r="H486" s="110"/>
    </row>
    <row r="487" spans="2:8" ht="15" customHeight="1">
      <c r="B487" s="110" t="s">
        <v>48</v>
      </c>
      <c r="C487" s="110" t="s">
        <v>55</v>
      </c>
      <c r="D487" s="110"/>
      <c r="E487" s="110"/>
      <c r="F487" s="110"/>
      <c r="G487" s="110"/>
      <c r="H487" s="110"/>
    </row>
    <row r="488" spans="2:3" ht="15" customHeight="1" thickBot="1">
      <c r="B488" s="110" t="s">
        <v>132</v>
      </c>
      <c r="C488" s="110"/>
    </row>
    <row r="489" spans="2:16" ht="15" customHeight="1">
      <c r="B489" s="224" t="s">
        <v>0</v>
      </c>
      <c r="C489" s="226" t="s">
        <v>1</v>
      </c>
      <c r="D489" s="1" t="s">
        <v>21</v>
      </c>
      <c r="E489" s="228" t="s">
        <v>2</v>
      </c>
      <c r="F489" s="230" t="s">
        <v>3</v>
      </c>
      <c r="G489" s="231"/>
      <c r="H489" s="232"/>
      <c r="I489" s="228" t="s">
        <v>20</v>
      </c>
      <c r="J489" s="230" t="s">
        <v>19</v>
      </c>
      <c r="K489" s="231"/>
      <c r="L489" s="232"/>
      <c r="M489" s="230" t="s">
        <v>18</v>
      </c>
      <c r="N489" s="231"/>
      <c r="O489" s="231"/>
      <c r="P489" s="233"/>
    </row>
    <row r="490" spans="2:16" ht="17.25" customHeight="1" thickBot="1">
      <c r="B490" s="225"/>
      <c r="C490" s="227"/>
      <c r="D490" s="2" t="s">
        <v>22</v>
      </c>
      <c r="E490" s="229"/>
      <c r="F490" s="3" t="s">
        <v>4</v>
      </c>
      <c r="G490" s="3" t="s">
        <v>5</v>
      </c>
      <c r="H490" s="3" t="s">
        <v>6</v>
      </c>
      <c r="I490" s="229"/>
      <c r="J490" s="3" t="s">
        <v>59</v>
      </c>
      <c r="K490" s="3" t="s">
        <v>7</v>
      </c>
      <c r="L490" s="3" t="s">
        <v>8</v>
      </c>
      <c r="M490" s="3" t="s">
        <v>9</v>
      </c>
      <c r="N490" s="3" t="s">
        <v>10</v>
      </c>
      <c r="O490" s="3" t="s">
        <v>15</v>
      </c>
      <c r="P490" s="4" t="s">
        <v>16</v>
      </c>
    </row>
    <row r="491" spans="2:16" ht="15.75" customHeight="1" thickBot="1">
      <c r="B491" s="212" t="s">
        <v>38</v>
      </c>
      <c r="C491" s="213"/>
      <c r="D491" s="213"/>
      <c r="E491" s="213"/>
      <c r="F491" s="213"/>
      <c r="G491" s="213"/>
      <c r="H491" s="213"/>
      <c r="I491" s="213"/>
      <c r="J491" s="213"/>
      <c r="K491" s="213"/>
      <c r="L491" s="213"/>
      <c r="M491" s="213"/>
      <c r="N491" s="213"/>
      <c r="O491" s="213"/>
      <c r="P491" s="214"/>
    </row>
    <row r="492" spans="2:16" ht="31.5" customHeight="1">
      <c r="B492" s="167" t="s">
        <v>123</v>
      </c>
      <c r="C492" s="168" t="s">
        <v>175</v>
      </c>
      <c r="D492" s="44">
        <v>68.89</v>
      </c>
      <c r="E492" s="184">
        <v>90</v>
      </c>
      <c r="F492" s="171">
        <v>14.28</v>
      </c>
      <c r="G492" s="171">
        <v>13.55</v>
      </c>
      <c r="H492" s="171">
        <v>8.6</v>
      </c>
      <c r="I492" s="171">
        <v>246.92</v>
      </c>
      <c r="J492" s="171">
        <v>0.07</v>
      </c>
      <c r="K492" s="171">
        <v>0.22</v>
      </c>
      <c r="L492" s="171">
        <v>0.43</v>
      </c>
      <c r="M492" s="171">
        <v>37.53</v>
      </c>
      <c r="N492" s="171">
        <v>168.8</v>
      </c>
      <c r="O492" s="171">
        <v>20.32</v>
      </c>
      <c r="P492" s="172">
        <v>4.53</v>
      </c>
    </row>
    <row r="493" spans="2:16" ht="15.75" customHeight="1">
      <c r="B493" s="20" t="s">
        <v>43</v>
      </c>
      <c r="C493" s="21" t="s">
        <v>23</v>
      </c>
      <c r="D493" s="24">
        <v>9.72</v>
      </c>
      <c r="E493" s="176">
        <v>150</v>
      </c>
      <c r="F493" s="177">
        <v>3.64</v>
      </c>
      <c r="G493" s="177">
        <v>4.58</v>
      </c>
      <c r="H493" s="177">
        <v>38.04</v>
      </c>
      <c r="I493" s="177">
        <v>210.28</v>
      </c>
      <c r="J493" s="177">
        <v>0.04</v>
      </c>
      <c r="K493" s="177">
        <v>0</v>
      </c>
      <c r="L493" s="177">
        <v>0.03</v>
      </c>
      <c r="M493" s="177">
        <v>14.58</v>
      </c>
      <c r="N493" s="177">
        <v>53.74</v>
      </c>
      <c r="O493" s="177">
        <v>11.54</v>
      </c>
      <c r="P493" s="27">
        <v>0.98</v>
      </c>
    </row>
    <row r="494" spans="2:16" ht="15.75" customHeight="1">
      <c r="B494" s="20" t="s">
        <v>120</v>
      </c>
      <c r="C494" s="21" t="s">
        <v>169</v>
      </c>
      <c r="D494" s="24">
        <v>16.31</v>
      </c>
      <c r="E494" s="23">
        <v>200</v>
      </c>
      <c r="F494" s="23">
        <v>0.12</v>
      </c>
      <c r="G494" s="23">
        <v>0</v>
      </c>
      <c r="H494" s="23">
        <v>1.09</v>
      </c>
      <c r="I494" s="23">
        <v>6.72</v>
      </c>
      <c r="J494" s="23">
        <v>0.01</v>
      </c>
      <c r="K494" s="23">
        <v>3.75</v>
      </c>
      <c r="L494" s="177">
        <v>0</v>
      </c>
      <c r="M494" s="188">
        <v>3.5</v>
      </c>
      <c r="N494" s="23">
        <v>2.75</v>
      </c>
      <c r="O494" s="23">
        <v>2</v>
      </c>
      <c r="P494" s="187">
        <v>0.15</v>
      </c>
    </row>
    <row r="495" spans="2:16" ht="15.75" customHeight="1">
      <c r="B495" s="35"/>
      <c r="C495" s="21" t="s">
        <v>141</v>
      </c>
      <c r="D495" s="24">
        <v>1.41</v>
      </c>
      <c r="E495" s="23" t="s">
        <v>88</v>
      </c>
      <c r="F495" s="23">
        <v>2.98</v>
      </c>
      <c r="G495" s="23">
        <v>0.36</v>
      </c>
      <c r="H495" s="23">
        <v>19.54</v>
      </c>
      <c r="I495" s="23">
        <v>89.2</v>
      </c>
      <c r="J495" s="23">
        <v>0.05</v>
      </c>
      <c r="K495" s="23">
        <v>0</v>
      </c>
      <c r="L495" s="23">
        <v>0</v>
      </c>
      <c r="M495" s="23">
        <v>10.6</v>
      </c>
      <c r="N495" s="23">
        <v>36.8</v>
      </c>
      <c r="O495" s="23">
        <v>13.8</v>
      </c>
      <c r="P495" s="27">
        <v>0.36</v>
      </c>
    </row>
    <row r="496" spans="2:16" ht="15.75" customHeight="1" thickBot="1">
      <c r="B496" s="86"/>
      <c r="C496" s="29" t="s">
        <v>136</v>
      </c>
      <c r="D496" s="30">
        <v>44.28</v>
      </c>
      <c r="E496" s="30">
        <v>100</v>
      </c>
      <c r="F496" s="31">
        <v>0.4</v>
      </c>
      <c r="G496" s="30">
        <v>10.7</v>
      </c>
      <c r="H496" s="30">
        <v>9</v>
      </c>
      <c r="I496" s="30">
        <v>42</v>
      </c>
      <c r="J496" s="30">
        <v>0.02</v>
      </c>
      <c r="K496" s="30">
        <v>5</v>
      </c>
      <c r="L496" s="30">
        <v>0</v>
      </c>
      <c r="M496" s="30">
        <v>19</v>
      </c>
      <c r="N496" s="30">
        <v>16</v>
      </c>
      <c r="O496" s="30">
        <v>12</v>
      </c>
      <c r="P496" s="32">
        <v>2.3</v>
      </c>
    </row>
    <row r="497" spans="2:16" ht="15.75" customHeight="1" thickBot="1">
      <c r="B497" s="7"/>
      <c r="C497" s="143" t="s">
        <v>13</v>
      </c>
      <c r="D497" s="144">
        <f>SUM(D492:D496)</f>
        <v>140.61</v>
      </c>
      <c r="E497" s="145"/>
      <c r="F497" s="144">
        <f aca="true" t="shared" si="60" ref="F497:P497">SUM(F492:F496)</f>
        <v>21.419999999999998</v>
      </c>
      <c r="G497" s="144">
        <f t="shared" si="60"/>
        <v>29.19</v>
      </c>
      <c r="H497" s="144">
        <f t="shared" si="60"/>
        <v>76.27000000000001</v>
      </c>
      <c r="I497" s="144">
        <f t="shared" si="60"/>
        <v>595.12</v>
      </c>
      <c r="J497" s="144">
        <f t="shared" si="60"/>
        <v>0.19</v>
      </c>
      <c r="K497" s="144">
        <f t="shared" si="60"/>
        <v>8.97</v>
      </c>
      <c r="L497" s="144">
        <f t="shared" si="60"/>
        <v>0.45999999999999996</v>
      </c>
      <c r="M497" s="144">
        <f t="shared" si="60"/>
        <v>85.21</v>
      </c>
      <c r="N497" s="144">
        <f t="shared" si="60"/>
        <v>278.09000000000003</v>
      </c>
      <c r="O497" s="144">
        <f t="shared" si="60"/>
        <v>59.66</v>
      </c>
      <c r="P497" s="146">
        <f t="shared" si="60"/>
        <v>8.32</v>
      </c>
    </row>
    <row r="498" spans="2:16" ht="16.5" thickBot="1">
      <c r="B498" s="221" t="s">
        <v>39</v>
      </c>
      <c r="C498" s="222"/>
      <c r="D498" s="222"/>
      <c r="E498" s="222"/>
      <c r="F498" s="222"/>
      <c r="G498" s="222"/>
      <c r="H498" s="222"/>
      <c r="I498" s="222"/>
      <c r="J498" s="222"/>
      <c r="K498" s="222"/>
      <c r="L498" s="222"/>
      <c r="M498" s="222"/>
      <c r="N498" s="222"/>
      <c r="O498" s="222"/>
      <c r="P498" s="223"/>
    </row>
    <row r="499" spans="2:16" ht="21" customHeight="1">
      <c r="B499" s="17" t="s">
        <v>131</v>
      </c>
      <c r="C499" s="18" t="s">
        <v>137</v>
      </c>
      <c r="D499" s="44">
        <v>25</v>
      </c>
      <c r="E499" s="184">
        <v>60</v>
      </c>
      <c r="F499" s="171">
        <v>0.54</v>
      </c>
      <c r="G499" s="171">
        <v>5.99</v>
      </c>
      <c r="H499" s="171">
        <v>1.92</v>
      </c>
      <c r="I499" s="171">
        <v>63.41</v>
      </c>
      <c r="J499" s="171">
        <v>0.01</v>
      </c>
      <c r="K499" s="171">
        <v>9.46</v>
      </c>
      <c r="L499" s="171">
        <v>0</v>
      </c>
      <c r="M499" s="171">
        <v>16.77</v>
      </c>
      <c r="N499" s="171">
        <v>23.25</v>
      </c>
      <c r="O499" s="171">
        <v>7.28</v>
      </c>
      <c r="P499" s="172">
        <v>0.52</v>
      </c>
    </row>
    <row r="500" spans="2:16" ht="21" customHeight="1">
      <c r="B500" s="5" t="s">
        <v>99</v>
      </c>
      <c r="C500" s="25" t="s">
        <v>198</v>
      </c>
      <c r="D500" s="23">
        <v>25</v>
      </c>
      <c r="E500" s="253">
        <v>250</v>
      </c>
      <c r="F500" s="192">
        <v>1.76</v>
      </c>
      <c r="G500" s="192">
        <v>3.23</v>
      </c>
      <c r="H500" s="192">
        <v>9.55</v>
      </c>
      <c r="I500" s="192">
        <v>77.16</v>
      </c>
      <c r="J500" s="192">
        <v>0.09</v>
      </c>
      <c r="K500" s="192">
        <v>32.63</v>
      </c>
      <c r="L500" s="192">
        <v>0</v>
      </c>
      <c r="M500" s="53">
        <v>39.88</v>
      </c>
      <c r="N500" s="53">
        <v>46.58</v>
      </c>
      <c r="O500" s="53">
        <v>23</v>
      </c>
      <c r="P500" s="54">
        <v>1.01</v>
      </c>
    </row>
    <row r="501" spans="2:16" ht="15.75" customHeight="1">
      <c r="B501" s="20" t="s">
        <v>124</v>
      </c>
      <c r="C501" s="21" t="s">
        <v>100</v>
      </c>
      <c r="D501" s="23">
        <v>74.36</v>
      </c>
      <c r="E501" s="8">
        <v>90</v>
      </c>
      <c r="F501" s="9">
        <v>21.47</v>
      </c>
      <c r="G501" s="9">
        <v>6.77</v>
      </c>
      <c r="H501" s="9">
        <v>0.54</v>
      </c>
      <c r="I501" s="9">
        <v>157.57</v>
      </c>
      <c r="J501" s="9">
        <v>0.06</v>
      </c>
      <c r="K501" s="9">
        <v>0.54</v>
      </c>
      <c r="L501" s="9">
        <v>0</v>
      </c>
      <c r="M501" s="9">
        <v>55.66</v>
      </c>
      <c r="N501" s="9">
        <v>4.07</v>
      </c>
      <c r="O501" s="9">
        <v>50.18</v>
      </c>
      <c r="P501" s="14">
        <v>3.62</v>
      </c>
    </row>
    <row r="502" spans="2:16" ht="15.75" customHeight="1">
      <c r="B502" s="5" t="s">
        <v>58</v>
      </c>
      <c r="C502" s="67" t="s">
        <v>27</v>
      </c>
      <c r="D502" s="23">
        <v>26.7</v>
      </c>
      <c r="E502" s="8">
        <v>180</v>
      </c>
      <c r="F502" s="9">
        <v>3.68</v>
      </c>
      <c r="G502" s="9">
        <v>4.91</v>
      </c>
      <c r="H502" s="9">
        <v>28.8</v>
      </c>
      <c r="I502" s="9">
        <v>177.64</v>
      </c>
      <c r="J502" s="9">
        <v>0.2</v>
      </c>
      <c r="K502" s="9">
        <v>31.05</v>
      </c>
      <c r="L502" s="9">
        <v>0.57</v>
      </c>
      <c r="M502" s="9">
        <v>110.16</v>
      </c>
      <c r="N502" s="9">
        <v>115.09</v>
      </c>
      <c r="O502" s="9">
        <v>39.37</v>
      </c>
      <c r="P502" s="14">
        <v>1.42</v>
      </c>
    </row>
    <row r="503" spans="2:16" ht="15.75" customHeight="1">
      <c r="B503" s="5" t="s">
        <v>120</v>
      </c>
      <c r="C503" s="21" t="s">
        <v>170</v>
      </c>
      <c r="D503" s="24">
        <v>25</v>
      </c>
      <c r="E503" s="23">
        <v>200</v>
      </c>
      <c r="F503" s="26">
        <v>0.12</v>
      </c>
      <c r="G503" s="26">
        <v>0</v>
      </c>
      <c r="H503" s="26">
        <v>1.09</v>
      </c>
      <c r="I503" s="26">
        <v>6.72</v>
      </c>
      <c r="J503" s="26">
        <v>0.01</v>
      </c>
      <c r="K503" s="26">
        <v>3.75</v>
      </c>
      <c r="L503" s="9">
        <v>0</v>
      </c>
      <c r="M503" s="164">
        <v>3.5</v>
      </c>
      <c r="N503" s="26">
        <v>2.75</v>
      </c>
      <c r="O503" s="26">
        <v>2</v>
      </c>
      <c r="P503" s="14">
        <v>0.15</v>
      </c>
    </row>
    <row r="504" spans="2:16" ht="15.75" customHeight="1">
      <c r="B504" s="5"/>
      <c r="C504" s="67" t="s">
        <v>28</v>
      </c>
      <c r="D504" s="23">
        <v>4.59</v>
      </c>
      <c r="E504" s="23" t="s">
        <v>118</v>
      </c>
      <c r="F504" s="23">
        <v>7.45</v>
      </c>
      <c r="G504" s="23">
        <v>0.9</v>
      </c>
      <c r="H504" s="23">
        <v>48.85</v>
      </c>
      <c r="I504" s="23">
        <v>223</v>
      </c>
      <c r="J504" s="23">
        <v>0.14</v>
      </c>
      <c r="K504" s="23">
        <v>0</v>
      </c>
      <c r="L504" s="23">
        <v>0</v>
      </c>
      <c r="M504" s="23">
        <v>26.5</v>
      </c>
      <c r="N504" s="23">
        <v>122</v>
      </c>
      <c r="O504" s="23">
        <v>34.5</v>
      </c>
      <c r="P504" s="27">
        <v>1.8</v>
      </c>
    </row>
    <row r="505" spans="2:16" ht="15.75" customHeight="1" thickBot="1">
      <c r="B505" s="6"/>
      <c r="C505" s="91" t="s">
        <v>136</v>
      </c>
      <c r="D505" s="88">
        <v>28.74</v>
      </c>
      <c r="E505" s="30">
        <v>100</v>
      </c>
      <c r="F505" s="31">
        <v>1.5</v>
      </c>
      <c r="G505" s="30">
        <v>0</v>
      </c>
      <c r="H505" s="30">
        <v>22.4</v>
      </c>
      <c r="I505" s="30">
        <v>91</v>
      </c>
      <c r="J505" s="30">
        <v>0.04</v>
      </c>
      <c r="K505" s="30">
        <v>10</v>
      </c>
      <c r="L505" s="30">
        <v>0</v>
      </c>
      <c r="M505" s="30">
        <v>8</v>
      </c>
      <c r="N505" s="30">
        <v>28</v>
      </c>
      <c r="O505" s="30">
        <v>42</v>
      </c>
      <c r="P505" s="32">
        <v>0.6</v>
      </c>
    </row>
    <row r="506" spans="2:31" ht="15.75" customHeight="1" thickBot="1">
      <c r="B506" s="6"/>
      <c r="C506" s="143" t="s">
        <v>13</v>
      </c>
      <c r="D506" s="144">
        <f>SUM(D499:D505)</f>
        <v>209.39000000000001</v>
      </c>
      <c r="E506" s="144"/>
      <c r="F506" s="144">
        <f aca="true" t="shared" si="61" ref="F506:O506">SUM(F499:F505)</f>
        <v>36.52</v>
      </c>
      <c r="G506" s="144">
        <f t="shared" si="61"/>
        <v>21.799999999999997</v>
      </c>
      <c r="H506" s="144">
        <f t="shared" si="61"/>
        <v>113.15</v>
      </c>
      <c r="I506" s="144">
        <f t="shared" si="61"/>
        <v>796.5</v>
      </c>
      <c r="J506" s="144">
        <f t="shared" si="61"/>
        <v>0.55</v>
      </c>
      <c r="K506" s="144">
        <f t="shared" si="61"/>
        <v>87.43</v>
      </c>
      <c r="L506" s="144">
        <f t="shared" si="61"/>
        <v>0.57</v>
      </c>
      <c r="M506" s="144">
        <f t="shared" si="61"/>
        <v>260.47</v>
      </c>
      <c r="N506" s="144">
        <f t="shared" si="61"/>
        <v>341.74</v>
      </c>
      <c r="O506" s="144">
        <f t="shared" si="61"/>
        <v>198.33</v>
      </c>
      <c r="P506" s="146">
        <f>SUM(P499:P505)</f>
        <v>9.120000000000001</v>
      </c>
      <c r="R506" s="153"/>
      <c r="S506" s="133"/>
      <c r="T506" s="134"/>
      <c r="U506" s="134"/>
      <c r="V506" s="134"/>
      <c r="W506" s="134"/>
      <c r="X506" s="134"/>
      <c r="Y506" s="134"/>
      <c r="Z506" s="134"/>
      <c r="AA506" s="134"/>
      <c r="AB506" s="134"/>
      <c r="AC506" s="134"/>
      <c r="AD506" s="134"/>
      <c r="AE506" s="134"/>
    </row>
    <row r="507" spans="2:31" ht="15.75" customHeight="1" thickBot="1">
      <c r="B507" s="147"/>
      <c r="C507" s="148" t="s">
        <v>29</v>
      </c>
      <c r="D507" s="149">
        <f>SUM(D497+D506)</f>
        <v>350</v>
      </c>
      <c r="E507" s="149"/>
      <c r="F507" s="149">
        <f aca="true" t="shared" si="62" ref="F507:P507">SUM(F497+F506)</f>
        <v>57.94</v>
      </c>
      <c r="G507" s="149">
        <f t="shared" si="62"/>
        <v>50.989999999999995</v>
      </c>
      <c r="H507" s="149">
        <f t="shared" si="62"/>
        <v>189.42000000000002</v>
      </c>
      <c r="I507" s="149">
        <f t="shared" si="62"/>
        <v>1391.62</v>
      </c>
      <c r="J507" s="149">
        <f t="shared" si="62"/>
        <v>0.74</v>
      </c>
      <c r="K507" s="149">
        <f t="shared" si="62"/>
        <v>96.4</v>
      </c>
      <c r="L507" s="149">
        <f t="shared" si="62"/>
        <v>1.0299999999999998</v>
      </c>
      <c r="M507" s="149">
        <f t="shared" si="62"/>
        <v>345.68</v>
      </c>
      <c r="N507" s="149">
        <f t="shared" si="62"/>
        <v>619.83</v>
      </c>
      <c r="O507" s="149">
        <f t="shared" si="62"/>
        <v>257.99</v>
      </c>
      <c r="P507" s="150">
        <f t="shared" si="62"/>
        <v>17.44</v>
      </c>
      <c r="R507" s="153"/>
      <c r="S507" s="133"/>
      <c r="T507" s="134"/>
      <c r="U507" s="134"/>
      <c r="V507" s="134"/>
      <c r="W507" s="134"/>
      <c r="X507" s="134"/>
      <c r="Y507" s="134"/>
      <c r="Z507" s="134"/>
      <c r="AA507" s="134"/>
      <c r="AB507" s="134"/>
      <c r="AC507" s="134"/>
      <c r="AD507" s="134"/>
      <c r="AE507" s="134"/>
    </row>
    <row r="508" spans="2:16" ht="15.75">
      <c r="B508" s="153"/>
      <c r="C508" s="133"/>
      <c r="D508" s="134"/>
      <c r="E508" s="134"/>
      <c r="F508" s="134"/>
      <c r="G508" s="134"/>
      <c r="H508" s="134"/>
      <c r="I508" s="134"/>
      <c r="J508" s="134"/>
      <c r="K508" s="134"/>
      <c r="L508" s="134"/>
      <c r="M508" s="134"/>
      <c r="N508" s="134"/>
      <c r="O508" s="134"/>
      <c r="P508" s="134"/>
    </row>
    <row r="509" spans="2:32" ht="15.75">
      <c r="B509" s="127"/>
      <c r="C509" s="110"/>
      <c r="D509" s="110"/>
      <c r="E509" s="110" t="s">
        <v>86</v>
      </c>
      <c r="F509" s="110"/>
      <c r="G509" s="110"/>
      <c r="H509" s="110"/>
      <c r="AF509" s="134"/>
    </row>
    <row r="510" spans="2:32" ht="15.75" customHeight="1">
      <c r="B510" s="110" t="s">
        <v>46</v>
      </c>
      <c r="C510" s="136" t="s">
        <v>53</v>
      </c>
      <c r="D510" s="110"/>
      <c r="E510" s="110"/>
      <c r="F510" s="110"/>
      <c r="G510" s="110"/>
      <c r="H510" s="110"/>
      <c r="AF510" s="134"/>
    </row>
    <row r="511" spans="2:8" ht="15.75" customHeight="1">
      <c r="B511" s="110" t="s">
        <v>48</v>
      </c>
      <c r="C511" s="110" t="s">
        <v>55</v>
      </c>
      <c r="D511" s="110"/>
      <c r="E511" s="110"/>
      <c r="F511" s="110"/>
      <c r="G511" s="110"/>
      <c r="H511" s="110"/>
    </row>
    <row r="512" spans="2:16" ht="15" customHeight="1" thickBot="1">
      <c r="B512" s="109" t="s">
        <v>132</v>
      </c>
      <c r="C512" s="109"/>
      <c r="D512" s="109"/>
      <c r="E512" s="109"/>
      <c r="F512" s="109"/>
      <c r="G512" s="109"/>
      <c r="H512" s="109"/>
      <c r="I512" s="142"/>
      <c r="J512" s="142"/>
      <c r="K512" s="142"/>
      <c r="L512" s="142"/>
      <c r="M512" s="142"/>
      <c r="N512" s="142"/>
      <c r="O512" s="142"/>
      <c r="P512" s="142"/>
    </row>
    <row r="513" spans="2:16" ht="19.5" customHeight="1">
      <c r="B513" s="224" t="s">
        <v>0</v>
      </c>
      <c r="C513" s="226" t="s">
        <v>1</v>
      </c>
      <c r="D513" s="1" t="s">
        <v>21</v>
      </c>
      <c r="E513" s="228" t="s">
        <v>2</v>
      </c>
      <c r="F513" s="230" t="s">
        <v>3</v>
      </c>
      <c r="G513" s="231"/>
      <c r="H513" s="232"/>
      <c r="I513" s="228" t="s">
        <v>20</v>
      </c>
      <c r="J513" s="230" t="s">
        <v>19</v>
      </c>
      <c r="K513" s="231"/>
      <c r="L513" s="232"/>
      <c r="M513" s="230" t="s">
        <v>18</v>
      </c>
      <c r="N513" s="231"/>
      <c r="O513" s="231"/>
      <c r="P513" s="233"/>
    </row>
    <row r="514" spans="2:16" ht="15" customHeight="1" thickBot="1">
      <c r="B514" s="225"/>
      <c r="C514" s="227"/>
      <c r="D514" s="2" t="s">
        <v>22</v>
      </c>
      <c r="E514" s="229"/>
      <c r="F514" s="3" t="s">
        <v>4</v>
      </c>
      <c r="G514" s="3" t="s">
        <v>5</v>
      </c>
      <c r="H514" s="3" t="s">
        <v>6</v>
      </c>
      <c r="I514" s="229"/>
      <c r="J514" s="3" t="s">
        <v>59</v>
      </c>
      <c r="K514" s="3" t="s">
        <v>7</v>
      </c>
      <c r="L514" s="3" t="s">
        <v>8</v>
      </c>
      <c r="M514" s="3" t="s">
        <v>9</v>
      </c>
      <c r="N514" s="3" t="s">
        <v>10</v>
      </c>
      <c r="O514" s="3" t="s">
        <v>15</v>
      </c>
      <c r="P514" s="4" t="s">
        <v>16</v>
      </c>
    </row>
    <row r="515" spans="2:16" ht="18" customHeight="1" thickBot="1">
      <c r="B515" s="212" t="s">
        <v>38</v>
      </c>
      <c r="C515" s="213"/>
      <c r="D515" s="213"/>
      <c r="E515" s="213"/>
      <c r="F515" s="213"/>
      <c r="G515" s="213"/>
      <c r="H515" s="213"/>
      <c r="I515" s="213"/>
      <c r="J515" s="213"/>
      <c r="K515" s="213"/>
      <c r="L515" s="213"/>
      <c r="M515" s="213"/>
      <c r="N515" s="213"/>
      <c r="O515" s="213"/>
      <c r="P515" s="214"/>
    </row>
    <row r="516" spans="1:16" ht="30" customHeight="1">
      <c r="A516" s="254"/>
      <c r="B516" s="17" t="s">
        <v>123</v>
      </c>
      <c r="C516" s="18" t="s">
        <v>159</v>
      </c>
      <c r="D516" s="79">
        <v>36.78</v>
      </c>
      <c r="E516" s="19" t="s">
        <v>104</v>
      </c>
      <c r="F516" s="171">
        <v>11.6</v>
      </c>
      <c r="G516" s="171">
        <v>11.44</v>
      </c>
      <c r="H516" s="171">
        <v>14.52</v>
      </c>
      <c r="I516" s="171">
        <v>215.93</v>
      </c>
      <c r="J516" s="171">
        <v>0.06</v>
      </c>
      <c r="K516" s="171">
        <v>1.67</v>
      </c>
      <c r="L516" s="171">
        <v>0.34</v>
      </c>
      <c r="M516" s="171">
        <v>33.01</v>
      </c>
      <c r="N516" s="171">
        <v>139.72</v>
      </c>
      <c r="O516" s="171">
        <v>18.06</v>
      </c>
      <c r="P516" s="172">
        <v>3.71</v>
      </c>
    </row>
    <row r="517" spans="1:16" ht="15.75" customHeight="1">
      <c r="A517" s="255"/>
      <c r="B517" s="83" t="s">
        <v>43</v>
      </c>
      <c r="C517" s="92" t="s">
        <v>23</v>
      </c>
      <c r="D517" s="93">
        <v>11.5</v>
      </c>
      <c r="E517" s="173">
        <v>180</v>
      </c>
      <c r="F517" s="174">
        <v>4.37</v>
      </c>
      <c r="G517" s="174">
        <v>5.5</v>
      </c>
      <c r="H517" s="174">
        <v>45.65</v>
      </c>
      <c r="I517" s="174">
        <v>252.33</v>
      </c>
      <c r="J517" s="174">
        <v>0.05</v>
      </c>
      <c r="K517" s="174">
        <v>0</v>
      </c>
      <c r="L517" s="174">
        <v>0.04</v>
      </c>
      <c r="M517" s="174">
        <v>17.5</v>
      </c>
      <c r="N517" s="174">
        <v>64.49</v>
      </c>
      <c r="O517" s="174">
        <v>13.85</v>
      </c>
      <c r="P517" s="175">
        <v>1.18</v>
      </c>
    </row>
    <row r="518" spans="1:16" ht="15.75" customHeight="1">
      <c r="A518" s="255"/>
      <c r="B518" s="20" t="s">
        <v>17</v>
      </c>
      <c r="C518" s="21" t="s">
        <v>153</v>
      </c>
      <c r="D518" s="24">
        <v>1.6</v>
      </c>
      <c r="E518" s="42">
        <v>200</v>
      </c>
      <c r="F518" s="176">
        <v>1.5</v>
      </c>
      <c r="G518" s="176">
        <v>1.41</v>
      </c>
      <c r="H518" s="176">
        <v>0.1</v>
      </c>
      <c r="I518" s="176">
        <v>1.05</v>
      </c>
      <c r="J518" s="176">
        <v>0.02</v>
      </c>
      <c r="K518" s="176">
        <v>0.6</v>
      </c>
      <c r="L518" s="177">
        <v>1</v>
      </c>
      <c r="M518" s="176">
        <v>65.75</v>
      </c>
      <c r="N518" s="177">
        <v>53.75</v>
      </c>
      <c r="O518" s="177">
        <v>11.4</v>
      </c>
      <c r="P518" s="176">
        <v>0.92</v>
      </c>
    </row>
    <row r="519" spans="1:16" ht="15.75" customHeight="1" thickBot="1">
      <c r="A519" s="256"/>
      <c r="B519" s="28"/>
      <c r="C519" s="29" t="s">
        <v>28</v>
      </c>
      <c r="D519" s="31">
        <v>6.12</v>
      </c>
      <c r="E519" s="30" t="s">
        <v>74</v>
      </c>
      <c r="F519" s="30">
        <v>5.96</v>
      </c>
      <c r="G519" s="30">
        <v>0.72</v>
      </c>
      <c r="H519" s="30">
        <v>39.08</v>
      </c>
      <c r="I519" s="30">
        <v>178.4</v>
      </c>
      <c r="J519" s="30">
        <v>0.11</v>
      </c>
      <c r="K519" s="30">
        <v>0</v>
      </c>
      <c r="L519" s="30">
        <v>0</v>
      </c>
      <c r="M519" s="30">
        <v>21.2</v>
      </c>
      <c r="N519" s="30">
        <v>97.6</v>
      </c>
      <c r="O519" s="30">
        <v>27.6</v>
      </c>
      <c r="P519" s="32">
        <v>1.44</v>
      </c>
    </row>
    <row r="520" spans="2:16" ht="15.75" customHeight="1" thickBot="1">
      <c r="B520" s="7"/>
      <c r="C520" s="143" t="s">
        <v>13</v>
      </c>
      <c r="D520" s="144">
        <f>SUM(D516:D519)</f>
        <v>56</v>
      </c>
      <c r="E520" s="145"/>
      <c r="F520" s="144">
        <f aca="true" t="shared" si="63" ref="F520:P520">SUM(F516:F519)</f>
        <v>23.43</v>
      </c>
      <c r="G520" s="144">
        <f t="shared" si="63"/>
        <v>19.069999999999997</v>
      </c>
      <c r="H520" s="144">
        <f t="shared" si="63"/>
        <v>99.35</v>
      </c>
      <c r="I520" s="144">
        <f t="shared" si="63"/>
        <v>647.71</v>
      </c>
      <c r="J520" s="144">
        <f t="shared" si="63"/>
        <v>0.24</v>
      </c>
      <c r="K520" s="144">
        <f t="shared" si="63"/>
        <v>2.27</v>
      </c>
      <c r="L520" s="144">
        <f t="shared" si="63"/>
        <v>1.38</v>
      </c>
      <c r="M520" s="144">
        <f t="shared" si="63"/>
        <v>137.45999999999998</v>
      </c>
      <c r="N520" s="144">
        <f t="shared" si="63"/>
        <v>355.55999999999995</v>
      </c>
      <c r="O520" s="144">
        <f t="shared" si="63"/>
        <v>70.91</v>
      </c>
      <c r="P520" s="146">
        <f t="shared" si="63"/>
        <v>7.25</v>
      </c>
    </row>
    <row r="521" spans="2:16" ht="17.25" customHeight="1" thickBot="1">
      <c r="B521" s="212" t="s">
        <v>39</v>
      </c>
      <c r="C521" s="213"/>
      <c r="D521" s="213"/>
      <c r="E521" s="213"/>
      <c r="F521" s="213"/>
      <c r="G521" s="213"/>
      <c r="H521" s="213"/>
      <c r="I521" s="213"/>
      <c r="J521" s="213"/>
      <c r="K521" s="213"/>
      <c r="L521" s="213"/>
      <c r="M521" s="213"/>
      <c r="N521" s="213"/>
      <c r="O521" s="213"/>
      <c r="P521" s="214"/>
    </row>
    <row r="522" spans="2:16" ht="21" customHeight="1">
      <c r="B522" s="17" t="s">
        <v>131</v>
      </c>
      <c r="C522" s="18" t="s">
        <v>137</v>
      </c>
      <c r="D522" s="44">
        <v>42</v>
      </c>
      <c r="E522" s="184">
        <v>100</v>
      </c>
      <c r="F522" s="171">
        <v>0.9</v>
      </c>
      <c r="G522" s="171">
        <v>9.99</v>
      </c>
      <c r="H522" s="171">
        <v>3.2</v>
      </c>
      <c r="I522" s="171">
        <v>105.68</v>
      </c>
      <c r="J522" s="171">
        <v>0.01</v>
      </c>
      <c r="K522" s="171">
        <v>15.77</v>
      </c>
      <c r="L522" s="171">
        <v>0</v>
      </c>
      <c r="M522" s="171">
        <v>27.95</v>
      </c>
      <c r="N522" s="171">
        <v>38.75</v>
      </c>
      <c r="O522" s="171">
        <v>12.14</v>
      </c>
      <c r="P522" s="172">
        <v>0.86</v>
      </c>
    </row>
    <row r="523" spans="2:16" ht="19.5" customHeight="1">
      <c r="B523" s="5" t="s">
        <v>99</v>
      </c>
      <c r="C523" s="25" t="s">
        <v>198</v>
      </c>
      <c r="D523" s="23">
        <v>25</v>
      </c>
      <c r="E523" s="253">
        <v>250</v>
      </c>
      <c r="F523" s="192">
        <v>1.76</v>
      </c>
      <c r="G523" s="192">
        <v>3.23</v>
      </c>
      <c r="H523" s="192">
        <v>9.55</v>
      </c>
      <c r="I523" s="192">
        <v>77.16</v>
      </c>
      <c r="J523" s="192">
        <v>0.09</v>
      </c>
      <c r="K523" s="192">
        <v>32.63</v>
      </c>
      <c r="L523" s="192">
        <v>0</v>
      </c>
      <c r="M523" s="53">
        <v>39.88</v>
      </c>
      <c r="N523" s="53">
        <v>46.58</v>
      </c>
      <c r="O523" s="53">
        <v>23</v>
      </c>
      <c r="P523" s="54">
        <v>1.01</v>
      </c>
    </row>
    <row r="524" spans="2:16" ht="15.75" customHeight="1">
      <c r="B524" s="20" t="s">
        <v>31</v>
      </c>
      <c r="C524" s="21" t="s">
        <v>100</v>
      </c>
      <c r="D524" s="23">
        <v>115.32</v>
      </c>
      <c r="E524" s="23">
        <v>100</v>
      </c>
      <c r="F524" s="177">
        <v>23.86</v>
      </c>
      <c r="G524" s="177">
        <v>7.52</v>
      </c>
      <c r="H524" s="177">
        <v>0.6</v>
      </c>
      <c r="I524" s="177">
        <v>175.08</v>
      </c>
      <c r="J524" s="177">
        <v>0.07</v>
      </c>
      <c r="K524" s="177">
        <v>0.6</v>
      </c>
      <c r="L524" s="177">
        <v>0</v>
      </c>
      <c r="M524" s="177">
        <v>61.84</v>
      </c>
      <c r="N524" s="177">
        <v>4.52</v>
      </c>
      <c r="O524" s="177">
        <v>55.76</v>
      </c>
      <c r="P524" s="187">
        <v>3.62</v>
      </c>
    </row>
    <row r="525" spans="2:16" ht="15.75" customHeight="1">
      <c r="B525" s="5" t="s">
        <v>58</v>
      </c>
      <c r="C525" s="67" t="s">
        <v>27</v>
      </c>
      <c r="D525" s="24">
        <v>20.56</v>
      </c>
      <c r="E525" s="176">
        <v>180</v>
      </c>
      <c r="F525" s="177">
        <v>3.68</v>
      </c>
      <c r="G525" s="177">
        <v>4.91</v>
      </c>
      <c r="H525" s="177">
        <v>28.8</v>
      </c>
      <c r="I525" s="177">
        <v>177.64</v>
      </c>
      <c r="J525" s="177">
        <v>0.2</v>
      </c>
      <c r="K525" s="177">
        <v>31.05</v>
      </c>
      <c r="L525" s="177">
        <v>0.57</v>
      </c>
      <c r="M525" s="177">
        <v>110.16</v>
      </c>
      <c r="N525" s="177">
        <v>115.09</v>
      </c>
      <c r="O525" s="177">
        <v>39.37</v>
      </c>
      <c r="P525" s="187">
        <v>1.42</v>
      </c>
    </row>
    <row r="526" spans="2:16" ht="15.75" customHeight="1">
      <c r="B526" s="5" t="s">
        <v>26</v>
      </c>
      <c r="C526" s="21" t="s">
        <v>168</v>
      </c>
      <c r="D526" s="24">
        <v>25</v>
      </c>
      <c r="E526" s="23">
        <v>200</v>
      </c>
      <c r="F526" s="23">
        <v>0.12</v>
      </c>
      <c r="G526" s="23">
        <v>0</v>
      </c>
      <c r="H526" s="23">
        <v>1.09</v>
      </c>
      <c r="I526" s="23">
        <v>6.72</v>
      </c>
      <c r="J526" s="23">
        <v>0.01</v>
      </c>
      <c r="K526" s="23">
        <v>3.75</v>
      </c>
      <c r="L526" s="177">
        <v>0</v>
      </c>
      <c r="M526" s="188">
        <v>3.5</v>
      </c>
      <c r="N526" s="23">
        <v>2.75</v>
      </c>
      <c r="O526" s="23">
        <v>2</v>
      </c>
      <c r="P526" s="187">
        <v>0.15</v>
      </c>
    </row>
    <row r="527" spans="2:16" ht="15.75" customHeight="1">
      <c r="B527" s="5"/>
      <c r="C527" s="67" t="s">
        <v>28</v>
      </c>
      <c r="D527" s="24">
        <v>6.12</v>
      </c>
      <c r="E527" s="23" t="s">
        <v>74</v>
      </c>
      <c r="F527" s="23">
        <v>5.96</v>
      </c>
      <c r="G527" s="23">
        <v>0.72</v>
      </c>
      <c r="H527" s="23">
        <v>39.08</v>
      </c>
      <c r="I527" s="23">
        <v>178.4</v>
      </c>
      <c r="J527" s="23">
        <v>0.11</v>
      </c>
      <c r="K527" s="23">
        <v>0</v>
      </c>
      <c r="L527" s="23">
        <v>0</v>
      </c>
      <c r="M527" s="23">
        <v>21.2</v>
      </c>
      <c r="N527" s="23">
        <v>97.6</v>
      </c>
      <c r="O527" s="23">
        <v>27.6</v>
      </c>
      <c r="P527" s="23">
        <v>1.44</v>
      </c>
    </row>
    <row r="528" spans="2:16" ht="15.75" customHeight="1">
      <c r="B528" s="94"/>
      <c r="C528" s="21" t="s">
        <v>136</v>
      </c>
      <c r="D528" s="50">
        <v>39.66</v>
      </c>
      <c r="E528" s="50">
        <v>100</v>
      </c>
      <c r="F528" s="81">
        <v>1.5</v>
      </c>
      <c r="G528" s="50">
        <v>0</v>
      </c>
      <c r="H528" s="50">
        <v>22.4</v>
      </c>
      <c r="I528" s="50">
        <v>91</v>
      </c>
      <c r="J528" s="50">
        <v>0.04</v>
      </c>
      <c r="K528" s="50">
        <v>10</v>
      </c>
      <c r="L528" s="50">
        <v>0</v>
      </c>
      <c r="M528" s="50">
        <v>8</v>
      </c>
      <c r="N528" s="50">
        <v>28</v>
      </c>
      <c r="O528" s="50">
        <v>42</v>
      </c>
      <c r="P528" s="50">
        <v>0.6</v>
      </c>
    </row>
    <row r="529" spans="2:16" ht="15.75" customHeight="1" thickBot="1">
      <c r="B529" s="71"/>
      <c r="C529" s="95" t="s">
        <v>92</v>
      </c>
      <c r="D529" s="96">
        <v>20.34</v>
      </c>
      <c r="E529" s="88">
        <v>115</v>
      </c>
      <c r="F529" s="201">
        <v>3.68</v>
      </c>
      <c r="G529" s="201">
        <v>2.88</v>
      </c>
      <c r="H529" s="201">
        <v>18.98</v>
      </c>
      <c r="I529" s="201">
        <v>115.15</v>
      </c>
      <c r="J529" s="201"/>
      <c r="K529" s="201"/>
      <c r="L529" s="201"/>
      <c r="M529" s="201"/>
      <c r="N529" s="201"/>
      <c r="O529" s="201"/>
      <c r="P529" s="202"/>
    </row>
    <row r="530" spans="2:16" ht="15.75" customHeight="1" thickBot="1">
      <c r="B530" s="6"/>
      <c r="C530" s="143" t="s">
        <v>13</v>
      </c>
      <c r="D530" s="144">
        <f>SUM(D522:D529)</f>
        <v>293.99999999999994</v>
      </c>
      <c r="E530" s="144"/>
      <c r="F530" s="144">
        <f aca="true" t="shared" si="64" ref="F530:P530">SUM(F522:F529)</f>
        <v>41.46</v>
      </c>
      <c r="G530" s="144">
        <f t="shared" si="64"/>
        <v>29.25</v>
      </c>
      <c r="H530" s="144">
        <f t="shared" si="64"/>
        <v>123.7</v>
      </c>
      <c r="I530" s="144">
        <f t="shared" si="64"/>
        <v>926.8299999999999</v>
      </c>
      <c r="J530" s="144">
        <f t="shared" si="64"/>
        <v>0.53</v>
      </c>
      <c r="K530" s="144">
        <f t="shared" si="64"/>
        <v>93.80000000000001</v>
      </c>
      <c r="L530" s="144">
        <f t="shared" si="64"/>
        <v>0.57</v>
      </c>
      <c r="M530" s="144">
        <f t="shared" si="64"/>
        <v>272.53000000000003</v>
      </c>
      <c r="N530" s="144">
        <f t="shared" si="64"/>
        <v>333.28999999999996</v>
      </c>
      <c r="O530" s="144">
        <f t="shared" si="64"/>
        <v>201.87</v>
      </c>
      <c r="P530" s="146">
        <f t="shared" si="64"/>
        <v>9.1</v>
      </c>
    </row>
    <row r="531" spans="2:16" ht="15.75" customHeight="1" thickBot="1">
      <c r="B531" s="6"/>
      <c r="C531" s="148" t="s">
        <v>29</v>
      </c>
      <c r="D531" s="149">
        <f>SUM(D520+D530)</f>
        <v>349.99999999999994</v>
      </c>
      <c r="E531" s="149"/>
      <c r="F531" s="149">
        <f aca="true" t="shared" si="65" ref="F531:P531">SUM(F520+F530)</f>
        <v>64.89</v>
      </c>
      <c r="G531" s="149">
        <f t="shared" si="65"/>
        <v>48.31999999999999</v>
      </c>
      <c r="H531" s="149">
        <f t="shared" si="65"/>
        <v>223.05</v>
      </c>
      <c r="I531" s="149">
        <f t="shared" si="65"/>
        <v>1574.54</v>
      </c>
      <c r="J531" s="149">
        <f t="shared" si="65"/>
        <v>0.77</v>
      </c>
      <c r="K531" s="149">
        <f t="shared" si="65"/>
        <v>96.07000000000001</v>
      </c>
      <c r="L531" s="149">
        <f t="shared" si="65"/>
        <v>1.9499999999999997</v>
      </c>
      <c r="M531" s="149">
        <f t="shared" si="65"/>
        <v>409.99</v>
      </c>
      <c r="N531" s="149">
        <f t="shared" si="65"/>
        <v>688.8499999999999</v>
      </c>
      <c r="O531" s="149">
        <f t="shared" si="65"/>
        <v>272.78</v>
      </c>
      <c r="P531" s="150">
        <f t="shared" si="65"/>
        <v>16.35</v>
      </c>
    </row>
    <row r="532" spans="2:8" ht="17.25" customHeight="1">
      <c r="B532" s="110"/>
      <c r="C532" s="110"/>
      <c r="D532" s="110"/>
      <c r="E532" s="110"/>
      <c r="F532" s="110"/>
      <c r="G532" s="110"/>
      <c r="H532" s="110"/>
    </row>
    <row r="533" spans="2:12" ht="17.25" customHeight="1">
      <c r="B533" s="127"/>
      <c r="C533" s="110"/>
      <c r="D533" s="110"/>
      <c r="E533" s="110" t="s">
        <v>84</v>
      </c>
      <c r="F533" s="110"/>
      <c r="G533" s="110"/>
      <c r="H533" s="110"/>
      <c r="L533" s="112"/>
    </row>
    <row r="534" spans="2:12" ht="17.25" customHeight="1">
      <c r="B534" s="110" t="s">
        <v>46</v>
      </c>
      <c r="C534" s="136" t="s">
        <v>54</v>
      </c>
      <c r="D534" s="110"/>
      <c r="E534" s="110"/>
      <c r="F534" s="110"/>
      <c r="G534" s="110"/>
      <c r="H534" s="110"/>
      <c r="L534" s="112"/>
    </row>
    <row r="535" spans="2:12" ht="17.25" customHeight="1">
      <c r="B535" s="110" t="s">
        <v>48</v>
      </c>
      <c r="C535" s="110" t="s">
        <v>55</v>
      </c>
      <c r="D535" s="110"/>
      <c r="E535" s="110"/>
      <c r="F535" s="110"/>
      <c r="G535" s="110"/>
      <c r="H535" s="110"/>
      <c r="L535" s="112"/>
    </row>
    <row r="536" spans="2:3" ht="17.25" customHeight="1" thickBot="1">
      <c r="B536" s="110" t="s">
        <v>132</v>
      </c>
      <c r="C536" s="110"/>
    </row>
    <row r="537" spans="2:16" ht="17.25" customHeight="1">
      <c r="B537" s="234" t="s">
        <v>0</v>
      </c>
      <c r="C537" s="236" t="s">
        <v>1</v>
      </c>
      <c r="D537" s="114" t="s">
        <v>21</v>
      </c>
      <c r="E537" s="236" t="s">
        <v>2</v>
      </c>
      <c r="F537" s="238" t="s">
        <v>3</v>
      </c>
      <c r="G537" s="239"/>
      <c r="H537" s="240"/>
      <c r="I537" s="236" t="s">
        <v>20</v>
      </c>
      <c r="J537" s="238" t="s">
        <v>19</v>
      </c>
      <c r="K537" s="239"/>
      <c r="L537" s="240"/>
      <c r="M537" s="238" t="s">
        <v>18</v>
      </c>
      <c r="N537" s="239"/>
      <c r="O537" s="239"/>
      <c r="P537" s="241"/>
    </row>
    <row r="538" spans="2:16" ht="17.25" customHeight="1" thickBot="1">
      <c r="B538" s="235"/>
      <c r="C538" s="237"/>
      <c r="D538" s="115" t="s">
        <v>22</v>
      </c>
      <c r="E538" s="237"/>
      <c r="F538" s="30" t="s">
        <v>4</v>
      </c>
      <c r="G538" s="30" t="s">
        <v>5</v>
      </c>
      <c r="H538" s="30" t="s">
        <v>6</v>
      </c>
      <c r="I538" s="237"/>
      <c r="J538" s="30" t="s">
        <v>59</v>
      </c>
      <c r="K538" s="30" t="s">
        <v>7</v>
      </c>
      <c r="L538" s="30" t="s">
        <v>8</v>
      </c>
      <c r="M538" s="30" t="s">
        <v>9</v>
      </c>
      <c r="N538" s="30" t="s">
        <v>10</v>
      </c>
      <c r="O538" s="30" t="s">
        <v>15</v>
      </c>
      <c r="P538" s="32" t="s">
        <v>16</v>
      </c>
    </row>
    <row r="539" spans="2:16" ht="17.25" customHeight="1" thickBot="1">
      <c r="B539" s="215" t="s">
        <v>38</v>
      </c>
      <c r="C539" s="216"/>
      <c r="D539" s="216"/>
      <c r="E539" s="216"/>
      <c r="F539" s="216"/>
      <c r="G539" s="216"/>
      <c r="H539" s="216"/>
      <c r="I539" s="216"/>
      <c r="J539" s="216"/>
      <c r="K539" s="216"/>
      <c r="L539" s="216"/>
      <c r="M539" s="216"/>
      <c r="N539" s="216"/>
      <c r="O539" s="216"/>
      <c r="P539" s="217"/>
    </row>
    <row r="540" spans="2:16" ht="15.75" customHeight="1">
      <c r="B540" s="17" t="s">
        <v>116</v>
      </c>
      <c r="C540" s="18" t="s">
        <v>152</v>
      </c>
      <c r="D540" s="44">
        <v>59.72</v>
      </c>
      <c r="E540" s="10">
        <v>90</v>
      </c>
      <c r="F540" s="11">
        <v>12.61</v>
      </c>
      <c r="G540" s="11">
        <v>6.73</v>
      </c>
      <c r="H540" s="11">
        <v>9.94</v>
      </c>
      <c r="I540" s="11">
        <v>209.42</v>
      </c>
      <c r="J540" s="11">
        <v>0.12</v>
      </c>
      <c r="K540" s="11">
        <v>0.12</v>
      </c>
      <c r="L540" s="11">
        <v>0.23</v>
      </c>
      <c r="M540" s="11">
        <v>22.54</v>
      </c>
      <c r="N540" s="11">
        <v>142.32</v>
      </c>
      <c r="O540" s="11">
        <v>21.47</v>
      </c>
      <c r="P540" s="13">
        <v>2.03</v>
      </c>
    </row>
    <row r="541" spans="2:16" ht="15.75" customHeight="1">
      <c r="B541" s="20" t="s">
        <v>121</v>
      </c>
      <c r="C541" s="21" t="s">
        <v>103</v>
      </c>
      <c r="D541" s="24">
        <v>9.72</v>
      </c>
      <c r="E541" s="8">
        <v>150</v>
      </c>
      <c r="F541" s="9">
        <v>4.54</v>
      </c>
      <c r="G541" s="9">
        <v>3.74</v>
      </c>
      <c r="H541" s="9">
        <v>24.14</v>
      </c>
      <c r="I541" s="9">
        <v>150.63</v>
      </c>
      <c r="J541" s="9">
        <v>0.11</v>
      </c>
      <c r="K541" s="9">
        <v>0</v>
      </c>
      <c r="L541" s="9">
        <v>0.02</v>
      </c>
      <c r="M541" s="9">
        <v>1.22</v>
      </c>
      <c r="N541" s="9">
        <v>162</v>
      </c>
      <c r="O541" s="9">
        <v>0.03</v>
      </c>
      <c r="P541" s="14">
        <v>2.43</v>
      </c>
    </row>
    <row r="542" spans="2:16" ht="15.75" customHeight="1">
      <c r="B542" s="20" t="s">
        <v>120</v>
      </c>
      <c r="C542" s="21" t="s">
        <v>169</v>
      </c>
      <c r="D542" s="24">
        <v>19</v>
      </c>
      <c r="E542" s="23">
        <v>200</v>
      </c>
      <c r="F542" s="26">
        <v>0.12</v>
      </c>
      <c r="G542" s="26">
        <v>0</v>
      </c>
      <c r="H542" s="26">
        <v>1.09</v>
      </c>
      <c r="I542" s="26">
        <v>6.72</v>
      </c>
      <c r="J542" s="26">
        <v>0.01</v>
      </c>
      <c r="K542" s="26">
        <v>3.75</v>
      </c>
      <c r="L542" s="9">
        <v>0</v>
      </c>
      <c r="M542" s="164">
        <v>3.5</v>
      </c>
      <c r="N542" s="26">
        <v>2.75</v>
      </c>
      <c r="O542" s="26">
        <v>2</v>
      </c>
      <c r="P542" s="14">
        <v>0.15</v>
      </c>
    </row>
    <row r="543" spans="2:16" ht="15.75" customHeight="1">
      <c r="B543" s="20"/>
      <c r="C543" s="67" t="s">
        <v>28</v>
      </c>
      <c r="D543" s="24">
        <v>6.12</v>
      </c>
      <c r="E543" s="23" t="s">
        <v>74</v>
      </c>
      <c r="F543" s="23">
        <v>5.96</v>
      </c>
      <c r="G543" s="23">
        <v>0.72</v>
      </c>
      <c r="H543" s="23">
        <v>39.08</v>
      </c>
      <c r="I543" s="23">
        <v>178.4</v>
      </c>
      <c r="J543" s="23">
        <v>0.11</v>
      </c>
      <c r="K543" s="23">
        <v>0</v>
      </c>
      <c r="L543" s="23">
        <v>0</v>
      </c>
      <c r="M543" s="23">
        <v>21.2</v>
      </c>
      <c r="N543" s="23">
        <v>97.6</v>
      </c>
      <c r="O543" s="23">
        <v>27.6</v>
      </c>
      <c r="P543" s="27">
        <v>1.44</v>
      </c>
    </row>
    <row r="544" spans="2:16" ht="15.75" customHeight="1" thickBot="1">
      <c r="B544" s="28"/>
      <c r="C544" s="29" t="s">
        <v>136</v>
      </c>
      <c r="D544" s="31">
        <v>45.44</v>
      </c>
      <c r="E544" s="30">
        <v>100</v>
      </c>
      <c r="F544" s="31">
        <v>0.4</v>
      </c>
      <c r="G544" s="30">
        <v>0</v>
      </c>
      <c r="H544" s="30">
        <v>11.3</v>
      </c>
      <c r="I544" s="30">
        <v>46</v>
      </c>
      <c r="J544" s="30">
        <v>0.01</v>
      </c>
      <c r="K544" s="30">
        <v>13</v>
      </c>
      <c r="L544" s="30">
        <v>0</v>
      </c>
      <c r="M544" s="30">
        <v>16</v>
      </c>
      <c r="N544" s="30">
        <v>11</v>
      </c>
      <c r="O544" s="30">
        <v>9</v>
      </c>
      <c r="P544" s="32">
        <v>2.2</v>
      </c>
    </row>
    <row r="545" spans="2:16" ht="15.75" customHeight="1" thickBot="1">
      <c r="B545" s="82"/>
      <c r="C545" s="101" t="s">
        <v>13</v>
      </c>
      <c r="D545" s="102">
        <f>SUM(D540:D544)</f>
        <v>140</v>
      </c>
      <c r="E545" s="102"/>
      <c r="F545" s="102">
        <f>SUM(F540:F544)</f>
        <v>23.63</v>
      </c>
      <c r="G545" s="102">
        <f>SUM(G540:G544)</f>
        <v>11.190000000000001</v>
      </c>
      <c r="H545" s="102">
        <f>SUM(H540:H544)</f>
        <v>85.55</v>
      </c>
      <c r="I545" s="102">
        <f>SUM(I540:I544)</f>
        <v>591.17</v>
      </c>
      <c r="J545" s="102">
        <f>SUM(J540:J544)</f>
        <v>0.36</v>
      </c>
      <c r="K545" s="102">
        <f>SUM(K540:K544)</f>
        <v>16.87</v>
      </c>
      <c r="L545" s="102">
        <f>SUM(L540:L544)</f>
        <v>0.25</v>
      </c>
      <c r="M545" s="102">
        <f>SUM(M540:M544)</f>
        <v>64.46</v>
      </c>
      <c r="N545" s="102">
        <f>SUM(N540:N544)</f>
        <v>415.66999999999996</v>
      </c>
      <c r="O545" s="102">
        <f>SUM(O540:O544)</f>
        <v>60.1</v>
      </c>
      <c r="P545" s="103">
        <f>SUM(P540:P544)</f>
        <v>8.25</v>
      </c>
    </row>
    <row r="546" spans="2:16" ht="15.75" customHeight="1" thickBot="1">
      <c r="B546" s="215" t="s">
        <v>39</v>
      </c>
      <c r="C546" s="216"/>
      <c r="D546" s="216"/>
      <c r="E546" s="216"/>
      <c r="F546" s="216"/>
      <c r="G546" s="216"/>
      <c r="H546" s="216"/>
      <c r="I546" s="216"/>
      <c r="J546" s="216"/>
      <c r="K546" s="216"/>
      <c r="L546" s="216"/>
      <c r="M546" s="216"/>
      <c r="N546" s="216"/>
      <c r="O546" s="216"/>
      <c r="P546" s="217"/>
    </row>
    <row r="547" spans="2:16" ht="15.75" customHeight="1">
      <c r="B547" s="17" t="s">
        <v>40</v>
      </c>
      <c r="C547" s="18" t="s">
        <v>82</v>
      </c>
      <c r="D547" s="59">
        <v>13</v>
      </c>
      <c r="E547" s="57">
        <v>80</v>
      </c>
      <c r="F547" s="11">
        <v>4.38</v>
      </c>
      <c r="G547" s="11">
        <v>8.1</v>
      </c>
      <c r="H547" s="11">
        <v>6.47</v>
      </c>
      <c r="I547" s="11">
        <v>101.7</v>
      </c>
      <c r="J547" s="11">
        <v>0.04</v>
      </c>
      <c r="K547" s="11">
        <v>6.16</v>
      </c>
      <c r="L547" s="11" t="s">
        <v>78</v>
      </c>
      <c r="M547" s="19">
        <v>13.32</v>
      </c>
      <c r="N547" s="19">
        <v>28.66</v>
      </c>
      <c r="O547" s="19">
        <v>13.74</v>
      </c>
      <c r="P547" s="47">
        <v>0.66</v>
      </c>
    </row>
    <row r="548" spans="2:16" ht="15.75" customHeight="1">
      <c r="B548" s="68" t="s">
        <v>79</v>
      </c>
      <c r="C548" s="21" t="s">
        <v>80</v>
      </c>
      <c r="D548" s="23">
        <v>23.13</v>
      </c>
      <c r="E548" s="8">
        <v>250</v>
      </c>
      <c r="F548" s="9">
        <v>14.08</v>
      </c>
      <c r="G548" s="9">
        <v>5.54</v>
      </c>
      <c r="H548" s="9">
        <v>14.55</v>
      </c>
      <c r="I548" s="9">
        <v>169.7</v>
      </c>
      <c r="J548" s="9">
        <v>0.14</v>
      </c>
      <c r="K548" s="9">
        <v>16.25</v>
      </c>
      <c r="L548" s="9">
        <v>0.03</v>
      </c>
      <c r="M548" s="9">
        <v>43.22</v>
      </c>
      <c r="N548" s="9">
        <v>51.25</v>
      </c>
      <c r="O548" s="9">
        <v>46.8</v>
      </c>
      <c r="P548" s="14">
        <v>53.87</v>
      </c>
    </row>
    <row r="549" spans="2:16" ht="15.75" customHeight="1">
      <c r="B549" s="5" t="s">
        <v>66</v>
      </c>
      <c r="C549" s="67" t="s">
        <v>109</v>
      </c>
      <c r="D549" s="42">
        <v>120</v>
      </c>
      <c r="E549" s="8">
        <v>90</v>
      </c>
      <c r="F549" s="9">
        <v>12.1</v>
      </c>
      <c r="G549" s="9">
        <v>10.25</v>
      </c>
      <c r="H549" s="9">
        <v>3.27</v>
      </c>
      <c r="I549" s="9">
        <v>162.97</v>
      </c>
      <c r="J549" s="9">
        <v>0.11</v>
      </c>
      <c r="K549" s="9">
        <v>1.76</v>
      </c>
      <c r="L549" s="9">
        <v>0</v>
      </c>
      <c r="M549" s="9">
        <v>13.15</v>
      </c>
      <c r="N549" s="9">
        <v>186.34</v>
      </c>
      <c r="O549" s="9">
        <v>20.24</v>
      </c>
      <c r="P549" s="97">
        <v>4.75</v>
      </c>
    </row>
    <row r="550" spans="2:16" ht="15.75" customHeight="1">
      <c r="B550" s="20" t="s">
        <v>14</v>
      </c>
      <c r="C550" s="21" t="s">
        <v>98</v>
      </c>
      <c r="D550" s="42">
        <v>9.43</v>
      </c>
      <c r="E550" s="8">
        <v>150</v>
      </c>
      <c r="F550" s="9">
        <v>5.2</v>
      </c>
      <c r="G550" s="9">
        <v>3.77</v>
      </c>
      <c r="H550" s="9">
        <v>35.97</v>
      </c>
      <c r="I550" s="9">
        <v>200.64</v>
      </c>
      <c r="J550" s="9">
        <v>0.09</v>
      </c>
      <c r="K550" s="9">
        <v>0</v>
      </c>
      <c r="L550" s="9">
        <v>0.02</v>
      </c>
      <c r="M550" s="9">
        <v>10.71</v>
      </c>
      <c r="N550" s="9">
        <v>46.73</v>
      </c>
      <c r="O550" s="9">
        <v>8.56</v>
      </c>
      <c r="P550" s="66">
        <v>0.64</v>
      </c>
    </row>
    <row r="551" spans="2:16" ht="15.75" customHeight="1">
      <c r="B551" s="20" t="s">
        <v>32</v>
      </c>
      <c r="C551" s="21" t="s">
        <v>170</v>
      </c>
      <c r="D551" s="22">
        <v>15</v>
      </c>
      <c r="E551" s="23">
        <v>200</v>
      </c>
      <c r="F551" s="26">
        <v>0.12</v>
      </c>
      <c r="G551" s="26">
        <v>0</v>
      </c>
      <c r="H551" s="26">
        <v>1.09</v>
      </c>
      <c r="I551" s="26">
        <v>6.72</v>
      </c>
      <c r="J551" s="26">
        <v>0.01</v>
      </c>
      <c r="K551" s="26">
        <v>3.75</v>
      </c>
      <c r="L551" s="9">
        <v>0</v>
      </c>
      <c r="M551" s="164">
        <v>3.5</v>
      </c>
      <c r="N551" s="26">
        <v>2.75</v>
      </c>
      <c r="O551" s="26">
        <v>2</v>
      </c>
      <c r="P551" s="14">
        <v>0.15</v>
      </c>
    </row>
    <row r="552" spans="2:16" ht="15.75" customHeight="1">
      <c r="B552" s="20"/>
      <c r="C552" s="21" t="s">
        <v>28</v>
      </c>
      <c r="D552" s="24">
        <v>3.06</v>
      </c>
      <c r="E552" s="23" t="s">
        <v>93</v>
      </c>
      <c r="F552" s="23">
        <v>4.47</v>
      </c>
      <c r="G552" s="23">
        <v>0.54</v>
      </c>
      <c r="H552" s="23">
        <v>29.31</v>
      </c>
      <c r="I552" s="23">
        <v>133.8</v>
      </c>
      <c r="J552" s="23">
        <v>0.08</v>
      </c>
      <c r="K552" s="23">
        <v>0</v>
      </c>
      <c r="L552" s="23">
        <v>0</v>
      </c>
      <c r="M552" s="23">
        <v>15.9</v>
      </c>
      <c r="N552" s="23">
        <v>73.2</v>
      </c>
      <c r="O552" s="23">
        <v>20.7</v>
      </c>
      <c r="P552" s="27">
        <v>1.08</v>
      </c>
    </row>
    <row r="553" spans="2:16" ht="15.75" customHeight="1" thickBot="1">
      <c r="B553" s="82"/>
      <c r="C553" s="95" t="s">
        <v>136</v>
      </c>
      <c r="D553" s="89">
        <v>26.38</v>
      </c>
      <c r="E553" s="88">
        <v>100</v>
      </c>
      <c r="F553" s="89">
        <v>0.4</v>
      </c>
      <c r="G553" s="88">
        <v>10.7</v>
      </c>
      <c r="H553" s="88">
        <v>9</v>
      </c>
      <c r="I553" s="88">
        <v>42</v>
      </c>
      <c r="J553" s="88">
        <v>0.02</v>
      </c>
      <c r="K553" s="88">
        <v>5</v>
      </c>
      <c r="L553" s="88">
        <v>0</v>
      </c>
      <c r="M553" s="88">
        <v>19</v>
      </c>
      <c r="N553" s="88">
        <v>16</v>
      </c>
      <c r="O553" s="88">
        <v>12</v>
      </c>
      <c r="P553" s="90">
        <v>2.3</v>
      </c>
    </row>
    <row r="554" spans="2:16" ht="15.75" customHeight="1" thickBot="1">
      <c r="B554" s="82"/>
      <c r="C554" s="101" t="s">
        <v>13</v>
      </c>
      <c r="D554" s="102">
        <f>SUM(D547:D553)</f>
        <v>210</v>
      </c>
      <c r="E554" s="102"/>
      <c r="F554" s="102">
        <f aca="true" t="shared" si="66" ref="F554:P554">SUM(F547:F553)</f>
        <v>40.75</v>
      </c>
      <c r="G554" s="102">
        <f t="shared" si="66"/>
        <v>38.9</v>
      </c>
      <c r="H554" s="102">
        <f t="shared" si="66"/>
        <v>99.66</v>
      </c>
      <c r="I554" s="102">
        <f t="shared" si="66"/>
        <v>817.53</v>
      </c>
      <c r="J554" s="102">
        <f t="shared" si="66"/>
        <v>0.49000000000000005</v>
      </c>
      <c r="K554" s="102">
        <f t="shared" si="66"/>
        <v>32.92</v>
      </c>
      <c r="L554" s="102">
        <f t="shared" si="66"/>
        <v>0.05</v>
      </c>
      <c r="M554" s="102">
        <f t="shared" si="66"/>
        <v>118.80000000000001</v>
      </c>
      <c r="N554" s="102">
        <f t="shared" si="66"/>
        <v>404.93</v>
      </c>
      <c r="O554" s="102">
        <f t="shared" si="66"/>
        <v>124.04</v>
      </c>
      <c r="P554" s="103">
        <f t="shared" si="66"/>
        <v>63.44999999999999</v>
      </c>
    </row>
    <row r="555" spans="2:16" ht="15.75" customHeight="1" thickBot="1">
      <c r="B555" s="82"/>
      <c r="C555" s="120" t="s">
        <v>29</v>
      </c>
      <c r="D555" s="121">
        <f>SUM(D545+D554)</f>
        <v>350</v>
      </c>
      <c r="E555" s="121"/>
      <c r="F555" s="121">
        <f aca="true" t="shared" si="67" ref="F555:P555">SUM(F545+F554)</f>
        <v>64.38</v>
      </c>
      <c r="G555" s="121">
        <f t="shared" si="67"/>
        <v>50.09</v>
      </c>
      <c r="H555" s="121">
        <f t="shared" si="67"/>
        <v>185.20999999999998</v>
      </c>
      <c r="I555" s="121">
        <f t="shared" si="67"/>
        <v>1408.6999999999998</v>
      </c>
      <c r="J555" s="121">
        <f t="shared" si="67"/>
        <v>0.8500000000000001</v>
      </c>
      <c r="K555" s="121">
        <f t="shared" si="67"/>
        <v>49.790000000000006</v>
      </c>
      <c r="L555" s="121">
        <f t="shared" si="67"/>
        <v>0.3</v>
      </c>
      <c r="M555" s="121">
        <f t="shared" si="67"/>
        <v>183.26</v>
      </c>
      <c r="N555" s="121">
        <f t="shared" si="67"/>
        <v>820.5999999999999</v>
      </c>
      <c r="O555" s="121">
        <f t="shared" si="67"/>
        <v>184.14000000000001</v>
      </c>
      <c r="P555" s="122">
        <f t="shared" si="67"/>
        <v>71.69999999999999</v>
      </c>
    </row>
    <row r="556" spans="2:16" ht="17.25" customHeight="1">
      <c r="B556" s="132"/>
      <c r="C556" s="124"/>
      <c r="D556" s="125"/>
      <c r="E556" s="125"/>
      <c r="F556" s="125"/>
      <c r="G556" s="125"/>
      <c r="H556" s="125"/>
      <c r="I556" s="125"/>
      <c r="J556" s="125"/>
      <c r="K556" s="125"/>
      <c r="L556" s="125"/>
      <c r="M556" s="125"/>
      <c r="N556" s="125"/>
      <c r="O556" s="125"/>
      <c r="P556" s="125"/>
    </row>
    <row r="557" spans="2:8" ht="17.25" customHeight="1">
      <c r="B557" s="127"/>
      <c r="C557" s="110"/>
      <c r="D557" s="110"/>
      <c r="E557" s="110" t="s">
        <v>86</v>
      </c>
      <c r="F557" s="110"/>
      <c r="G557" s="110"/>
      <c r="H557" s="110"/>
    </row>
    <row r="558" spans="2:15" ht="17.25" customHeight="1">
      <c r="B558" s="110" t="s">
        <v>46</v>
      </c>
      <c r="C558" s="136" t="s">
        <v>54</v>
      </c>
      <c r="D558" s="110"/>
      <c r="E558" s="110"/>
      <c r="F558" s="110"/>
      <c r="G558" s="110"/>
      <c r="H558" s="110"/>
      <c r="O558" s="154"/>
    </row>
    <row r="559" spans="2:15" ht="17.25" customHeight="1">
      <c r="B559" s="110" t="s">
        <v>48</v>
      </c>
      <c r="C559" s="110" t="s">
        <v>55</v>
      </c>
      <c r="D559" s="110"/>
      <c r="E559" s="110"/>
      <c r="F559" s="110"/>
      <c r="G559" s="110"/>
      <c r="H559" s="110"/>
      <c r="O559" s="154"/>
    </row>
    <row r="560" spans="2:8" ht="15.75" customHeight="1">
      <c r="B560" s="110" t="s">
        <v>132</v>
      </c>
      <c r="C560" s="110"/>
      <c r="D560" s="110"/>
      <c r="E560" s="110"/>
      <c r="F560" s="110"/>
      <c r="G560" s="110"/>
      <c r="H560" s="110"/>
    </row>
    <row r="561" spans="2:3" ht="14.25" customHeight="1" thickBot="1">
      <c r="B561" s="110"/>
      <c r="C561" s="110"/>
    </row>
    <row r="562" spans="2:16" ht="15" customHeight="1">
      <c r="B562" s="244" t="s">
        <v>0</v>
      </c>
      <c r="C562" s="236" t="s">
        <v>1</v>
      </c>
      <c r="D562" s="114" t="s">
        <v>21</v>
      </c>
      <c r="E562" s="236" t="s">
        <v>2</v>
      </c>
      <c r="F562" s="238" t="s">
        <v>3</v>
      </c>
      <c r="G562" s="239"/>
      <c r="H562" s="240"/>
      <c r="I562" s="236" t="s">
        <v>20</v>
      </c>
      <c r="J562" s="238" t="s">
        <v>19</v>
      </c>
      <c r="K562" s="239"/>
      <c r="L562" s="240"/>
      <c r="M562" s="238" t="s">
        <v>18</v>
      </c>
      <c r="N562" s="239"/>
      <c r="O562" s="239"/>
      <c r="P562" s="241"/>
    </row>
    <row r="563" spans="2:16" ht="32.25" thickBot="1">
      <c r="B563" s="245"/>
      <c r="C563" s="237"/>
      <c r="D563" s="115" t="s">
        <v>22</v>
      </c>
      <c r="E563" s="237"/>
      <c r="F563" s="30" t="s">
        <v>4</v>
      </c>
      <c r="G563" s="30" t="s">
        <v>5</v>
      </c>
      <c r="H563" s="30" t="s">
        <v>6</v>
      </c>
      <c r="I563" s="237"/>
      <c r="J563" s="30" t="s">
        <v>59</v>
      </c>
      <c r="K563" s="30" t="s">
        <v>7</v>
      </c>
      <c r="L563" s="30" t="s">
        <v>8</v>
      </c>
      <c r="M563" s="30" t="s">
        <v>9</v>
      </c>
      <c r="N563" s="30" t="s">
        <v>10</v>
      </c>
      <c r="O563" s="30" t="s">
        <v>15</v>
      </c>
      <c r="P563" s="32" t="s">
        <v>16</v>
      </c>
    </row>
    <row r="564" spans="2:16" ht="16.5" thickBot="1">
      <c r="B564" s="215" t="s">
        <v>38</v>
      </c>
      <c r="C564" s="216"/>
      <c r="D564" s="216"/>
      <c r="E564" s="216"/>
      <c r="F564" s="216"/>
      <c r="G564" s="216"/>
      <c r="H564" s="216"/>
      <c r="I564" s="216"/>
      <c r="J564" s="216"/>
      <c r="K564" s="216"/>
      <c r="L564" s="216"/>
      <c r="M564" s="216"/>
      <c r="N564" s="216"/>
      <c r="O564" s="216"/>
      <c r="P564" s="217"/>
    </row>
    <row r="565" spans="2:16" ht="15.75" customHeight="1">
      <c r="B565" s="17" t="s">
        <v>116</v>
      </c>
      <c r="C565" s="18" t="s">
        <v>152</v>
      </c>
      <c r="D565" s="44">
        <v>36.2</v>
      </c>
      <c r="E565" s="257">
        <v>80</v>
      </c>
      <c r="F565" s="204">
        <v>11.21</v>
      </c>
      <c r="G565" s="204">
        <v>5.98</v>
      </c>
      <c r="H565" s="204">
        <v>8.83</v>
      </c>
      <c r="I565" s="204">
        <v>186.15</v>
      </c>
      <c r="J565" s="204">
        <v>0.1</v>
      </c>
      <c r="K565" s="204">
        <v>0.1</v>
      </c>
      <c r="L565" s="204">
        <v>0.02</v>
      </c>
      <c r="M565" s="204">
        <v>20.03</v>
      </c>
      <c r="N565" s="204">
        <v>126.5</v>
      </c>
      <c r="O565" s="204">
        <v>19.08</v>
      </c>
      <c r="P565" s="211">
        <v>1.81</v>
      </c>
    </row>
    <row r="566" spans="2:16" ht="15.75" customHeight="1">
      <c r="B566" s="20" t="s">
        <v>121</v>
      </c>
      <c r="C566" s="21" t="s">
        <v>103</v>
      </c>
      <c r="D566" s="80">
        <v>11.67</v>
      </c>
      <c r="E566" s="26">
        <v>200</v>
      </c>
      <c r="F566" s="9">
        <v>6.05</v>
      </c>
      <c r="G566" s="9">
        <v>4.99</v>
      </c>
      <c r="H566" s="9">
        <v>32.19</v>
      </c>
      <c r="I566" s="9">
        <v>200.84</v>
      </c>
      <c r="J566" s="9">
        <v>0.15</v>
      </c>
      <c r="K566" s="9">
        <v>0</v>
      </c>
      <c r="L566" s="9">
        <v>0.03</v>
      </c>
      <c r="M566" s="9">
        <v>1.63</v>
      </c>
      <c r="N566" s="9">
        <v>216</v>
      </c>
      <c r="O566" s="9">
        <v>0.04</v>
      </c>
      <c r="P566" s="9">
        <v>3.89</v>
      </c>
    </row>
    <row r="567" spans="2:16" ht="15.75" customHeight="1">
      <c r="B567" s="20" t="s">
        <v>44</v>
      </c>
      <c r="C567" s="21" t="s">
        <v>153</v>
      </c>
      <c r="D567" s="24">
        <v>2.01</v>
      </c>
      <c r="E567" s="70">
        <v>200</v>
      </c>
      <c r="F567" s="173">
        <v>1.5</v>
      </c>
      <c r="G567" s="173">
        <v>1.41</v>
      </c>
      <c r="H567" s="173">
        <v>0.1</v>
      </c>
      <c r="I567" s="173">
        <v>1.05</v>
      </c>
      <c r="J567" s="173">
        <v>0.02</v>
      </c>
      <c r="K567" s="173">
        <v>0.6</v>
      </c>
      <c r="L567" s="174">
        <v>1</v>
      </c>
      <c r="M567" s="173">
        <v>65.75</v>
      </c>
      <c r="N567" s="174">
        <v>53.75</v>
      </c>
      <c r="O567" s="174">
        <v>11.4</v>
      </c>
      <c r="P567" s="173">
        <v>0.92</v>
      </c>
    </row>
    <row r="568" spans="2:16" ht="15.75" customHeight="1" thickBot="1">
      <c r="B568" s="36"/>
      <c r="C568" s="29" t="s">
        <v>28</v>
      </c>
      <c r="D568" s="30">
        <v>6.12</v>
      </c>
      <c r="E568" s="23" t="s">
        <v>118</v>
      </c>
      <c r="F568" s="23">
        <v>7.45</v>
      </c>
      <c r="G568" s="23">
        <v>0.9</v>
      </c>
      <c r="H568" s="23">
        <v>48.85</v>
      </c>
      <c r="I568" s="23">
        <v>223</v>
      </c>
      <c r="J568" s="23">
        <v>0.14</v>
      </c>
      <c r="K568" s="23">
        <v>0</v>
      </c>
      <c r="L568" s="23">
        <v>0</v>
      </c>
      <c r="M568" s="23">
        <v>26.5</v>
      </c>
      <c r="N568" s="23">
        <v>122</v>
      </c>
      <c r="O568" s="23">
        <v>34.5</v>
      </c>
      <c r="P568" s="27">
        <v>1.8</v>
      </c>
    </row>
    <row r="569" spans="2:16" ht="15.75" customHeight="1" thickBot="1">
      <c r="B569" s="118"/>
      <c r="C569" s="101" t="s">
        <v>13</v>
      </c>
      <c r="D569" s="102">
        <f>SUM(D565:D568)</f>
        <v>56</v>
      </c>
      <c r="E569" s="102"/>
      <c r="F569" s="102">
        <f aca="true" t="shared" si="68" ref="F569:P569">SUM(F565:F568)</f>
        <v>26.21</v>
      </c>
      <c r="G569" s="102">
        <f t="shared" si="68"/>
        <v>13.280000000000001</v>
      </c>
      <c r="H569" s="102">
        <f t="shared" si="68"/>
        <v>89.97</v>
      </c>
      <c r="I569" s="102">
        <f t="shared" si="68"/>
        <v>611.04</v>
      </c>
      <c r="J569" s="102">
        <f t="shared" si="68"/>
        <v>0.41000000000000003</v>
      </c>
      <c r="K569" s="102">
        <f t="shared" si="68"/>
        <v>0.7</v>
      </c>
      <c r="L569" s="102">
        <f t="shared" si="68"/>
        <v>1.05</v>
      </c>
      <c r="M569" s="102">
        <f t="shared" si="68"/>
        <v>113.91</v>
      </c>
      <c r="N569" s="102">
        <f t="shared" si="68"/>
        <v>518.25</v>
      </c>
      <c r="O569" s="102">
        <f t="shared" si="68"/>
        <v>65.02</v>
      </c>
      <c r="P569" s="103">
        <f t="shared" si="68"/>
        <v>8.42</v>
      </c>
    </row>
    <row r="570" spans="2:16" ht="18.75" customHeight="1" thickBot="1">
      <c r="B570" s="215" t="s">
        <v>39</v>
      </c>
      <c r="C570" s="216"/>
      <c r="D570" s="216"/>
      <c r="E570" s="216"/>
      <c r="F570" s="216"/>
      <c r="G570" s="216"/>
      <c r="H570" s="216"/>
      <c r="I570" s="216"/>
      <c r="J570" s="216"/>
      <c r="K570" s="216"/>
      <c r="L570" s="216"/>
      <c r="M570" s="216"/>
      <c r="N570" s="216"/>
      <c r="O570" s="216"/>
      <c r="P570" s="217"/>
    </row>
    <row r="571" spans="2:16" ht="15.75" customHeight="1">
      <c r="B571" s="17" t="s">
        <v>40</v>
      </c>
      <c r="C571" s="18" t="s">
        <v>82</v>
      </c>
      <c r="D571" s="19">
        <v>16</v>
      </c>
      <c r="E571" s="57">
        <v>100</v>
      </c>
      <c r="F571" s="11">
        <v>5.48</v>
      </c>
      <c r="G571" s="11">
        <v>10.12</v>
      </c>
      <c r="H571" s="11">
        <v>8.09</v>
      </c>
      <c r="I571" s="11">
        <v>127.13</v>
      </c>
      <c r="J571" s="19">
        <v>0.05</v>
      </c>
      <c r="K571" s="19">
        <v>7.7</v>
      </c>
      <c r="L571" s="19">
        <v>0</v>
      </c>
      <c r="M571" s="19">
        <v>16.65</v>
      </c>
      <c r="N571" s="19">
        <v>35.83</v>
      </c>
      <c r="O571" s="19">
        <v>17.18</v>
      </c>
      <c r="P571" s="47">
        <v>0.83</v>
      </c>
    </row>
    <row r="572" spans="2:16" ht="15.75" customHeight="1">
      <c r="B572" s="68" t="s">
        <v>79</v>
      </c>
      <c r="C572" s="21" t="s">
        <v>80</v>
      </c>
      <c r="D572" s="23">
        <v>23.13</v>
      </c>
      <c r="E572" s="8">
        <v>250</v>
      </c>
      <c r="F572" s="9">
        <v>14.08</v>
      </c>
      <c r="G572" s="9">
        <v>5.54</v>
      </c>
      <c r="H572" s="9">
        <v>14.55</v>
      </c>
      <c r="I572" s="9">
        <v>169.7</v>
      </c>
      <c r="J572" s="9">
        <v>0.14</v>
      </c>
      <c r="K572" s="9">
        <v>16.25</v>
      </c>
      <c r="L572" s="9">
        <v>0.03</v>
      </c>
      <c r="M572" s="9">
        <v>43.22</v>
      </c>
      <c r="N572" s="9">
        <v>51.25</v>
      </c>
      <c r="O572" s="9">
        <v>46.8</v>
      </c>
      <c r="P572" s="14">
        <v>53.87</v>
      </c>
    </row>
    <row r="573" spans="2:16" ht="15.75" customHeight="1">
      <c r="B573" s="5" t="s">
        <v>66</v>
      </c>
      <c r="C573" s="67" t="s">
        <v>109</v>
      </c>
      <c r="D573" s="53">
        <v>143.43</v>
      </c>
      <c r="E573" s="60">
        <v>100</v>
      </c>
      <c r="F573" s="61">
        <v>13.44</v>
      </c>
      <c r="G573" s="61">
        <v>11.39</v>
      </c>
      <c r="H573" s="61">
        <v>3.63</v>
      </c>
      <c r="I573" s="61">
        <v>181.08</v>
      </c>
      <c r="J573" s="61">
        <v>0.12</v>
      </c>
      <c r="K573" s="61">
        <v>1.96</v>
      </c>
      <c r="L573" s="61">
        <v>0</v>
      </c>
      <c r="M573" s="61">
        <v>14.61</v>
      </c>
      <c r="N573" s="61">
        <v>207.04</v>
      </c>
      <c r="O573" s="61">
        <v>22.49</v>
      </c>
      <c r="P573" s="46">
        <v>5.28</v>
      </c>
    </row>
    <row r="574" spans="2:16" ht="15.75" customHeight="1">
      <c r="B574" s="20" t="s">
        <v>14</v>
      </c>
      <c r="C574" s="21" t="s">
        <v>98</v>
      </c>
      <c r="D574" s="23">
        <v>11.32</v>
      </c>
      <c r="E574" s="8">
        <v>180</v>
      </c>
      <c r="F574" s="9">
        <v>6.24</v>
      </c>
      <c r="G574" s="9">
        <v>4.52</v>
      </c>
      <c r="H574" s="9">
        <v>43.16</v>
      </c>
      <c r="I574" s="9">
        <v>240.77</v>
      </c>
      <c r="J574" s="9">
        <v>0.11</v>
      </c>
      <c r="K574" s="9">
        <v>0</v>
      </c>
      <c r="L574" s="9">
        <v>0.03</v>
      </c>
      <c r="M574" s="9">
        <v>12.85</v>
      </c>
      <c r="N574" s="9">
        <v>56.07</v>
      </c>
      <c r="O574" s="9">
        <v>10.27</v>
      </c>
      <c r="P574" s="9">
        <v>0.77</v>
      </c>
    </row>
    <row r="575" spans="2:16" ht="15.75" customHeight="1">
      <c r="B575" s="20" t="s">
        <v>32</v>
      </c>
      <c r="C575" s="21" t="s">
        <v>168</v>
      </c>
      <c r="D575" s="22">
        <v>24.68</v>
      </c>
      <c r="E575" s="23">
        <v>200</v>
      </c>
      <c r="F575" s="26">
        <v>0.12</v>
      </c>
      <c r="G575" s="26">
        <v>0</v>
      </c>
      <c r="H575" s="26">
        <v>1.09</v>
      </c>
      <c r="I575" s="26">
        <v>6.72</v>
      </c>
      <c r="J575" s="26">
        <v>0.01</v>
      </c>
      <c r="K575" s="26">
        <v>3.75</v>
      </c>
      <c r="L575" s="9">
        <v>0</v>
      </c>
      <c r="M575" s="164">
        <v>3.5</v>
      </c>
      <c r="N575" s="26">
        <v>2.75</v>
      </c>
      <c r="O575" s="26">
        <v>2</v>
      </c>
      <c r="P575" s="14">
        <v>0.15</v>
      </c>
    </row>
    <row r="576" spans="2:16" ht="15.75" customHeight="1">
      <c r="B576" s="20"/>
      <c r="C576" s="21" t="s">
        <v>141</v>
      </c>
      <c r="D576" s="24">
        <v>1.41</v>
      </c>
      <c r="E576" s="8">
        <v>20</v>
      </c>
      <c r="F576" s="9">
        <v>1.52</v>
      </c>
      <c r="G576" s="9">
        <v>0.12</v>
      </c>
      <c r="H576" s="9">
        <v>10.46</v>
      </c>
      <c r="I576" s="9">
        <v>46.6</v>
      </c>
      <c r="J576" s="23">
        <v>0.02</v>
      </c>
      <c r="K576" s="23">
        <v>0</v>
      </c>
      <c r="L576" s="23">
        <v>0</v>
      </c>
      <c r="M576" s="23">
        <v>4</v>
      </c>
      <c r="N576" s="23">
        <v>13</v>
      </c>
      <c r="O576" s="23">
        <v>2.8</v>
      </c>
      <c r="P576" s="27">
        <v>0.18</v>
      </c>
    </row>
    <row r="577" spans="2:16" ht="15.75" customHeight="1">
      <c r="B577" s="52"/>
      <c r="C577" s="21" t="s">
        <v>92</v>
      </c>
      <c r="D577" s="55">
        <v>26.97</v>
      </c>
      <c r="E577" s="23">
        <v>115</v>
      </c>
      <c r="F577" s="106">
        <v>3.68</v>
      </c>
      <c r="G577" s="106">
        <v>2.88</v>
      </c>
      <c r="H577" s="106">
        <v>18.98</v>
      </c>
      <c r="I577" s="106">
        <v>115.15</v>
      </c>
      <c r="J577" s="106"/>
      <c r="K577" s="106"/>
      <c r="L577" s="106"/>
      <c r="M577" s="106"/>
      <c r="N577" s="106"/>
      <c r="O577" s="106"/>
      <c r="P577" s="106"/>
    </row>
    <row r="578" spans="2:16" ht="15.75" customHeight="1" thickBot="1">
      <c r="B578" s="28"/>
      <c r="C578" s="29" t="s">
        <v>136</v>
      </c>
      <c r="D578" s="3">
        <v>47.06</v>
      </c>
      <c r="E578" s="88">
        <v>100</v>
      </c>
      <c r="F578" s="89">
        <v>0.4</v>
      </c>
      <c r="G578" s="88">
        <v>10.7</v>
      </c>
      <c r="H578" s="88">
        <v>9</v>
      </c>
      <c r="I578" s="88">
        <v>42</v>
      </c>
      <c r="J578" s="88">
        <v>0.02</v>
      </c>
      <c r="K578" s="88">
        <v>5</v>
      </c>
      <c r="L578" s="88">
        <v>0</v>
      </c>
      <c r="M578" s="88">
        <v>19</v>
      </c>
      <c r="N578" s="88">
        <v>16</v>
      </c>
      <c r="O578" s="88">
        <v>12</v>
      </c>
      <c r="P578" s="90">
        <v>2.3</v>
      </c>
    </row>
    <row r="579" spans="2:16" ht="15.75" customHeight="1" thickBot="1">
      <c r="B579" s="82"/>
      <c r="C579" s="101" t="s">
        <v>13</v>
      </c>
      <c r="D579" s="102">
        <f>SUM(D571:D578)</f>
        <v>294</v>
      </c>
      <c r="E579" s="102"/>
      <c r="F579" s="102">
        <f aca="true" t="shared" si="69" ref="F579:P579">SUM(F571:F578)</f>
        <v>44.96</v>
      </c>
      <c r="G579" s="102">
        <f t="shared" si="69"/>
        <v>45.269999999999996</v>
      </c>
      <c r="H579" s="102">
        <f t="shared" si="69"/>
        <v>108.96</v>
      </c>
      <c r="I579" s="102">
        <f t="shared" si="69"/>
        <v>929.15</v>
      </c>
      <c r="J579" s="102">
        <f t="shared" si="69"/>
        <v>0.47000000000000003</v>
      </c>
      <c r="K579" s="102">
        <f t="shared" si="69"/>
        <v>34.66</v>
      </c>
      <c r="L579" s="102">
        <f t="shared" si="69"/>
        <v>0.06</v>
      </c>
      <c r="M579" s="102">
        <f t="shared" si="69"/>
        <v>113.82999999999998</v>
      </c>
      <c r="N579" s="102">
        <f t="shared" si="69"/>
        <v>381.94</v>
      </c>
      <c r="O579" s="102">
        <f t="shared" si="69"/>
        <v>113.53999999999999</v>
      </c>
      <c r="P579" s="103">
        <f t="shared" si="69"/>
        <v>63.379999999999995</v>
      </c>
    </row>
    <row r="580" spans="2:16" ht="15.75" customHeight="1" thickBot="1">
      <c r="B580" s="82"/>
      <c r="C580" s="120" t="s">
        <v>29</v>
      </c>
      <c r="D580" s="121">
        <f>SUM(D569+D579)</f>
        <v>350</v>
      </c>
      <c r="E580" s="121"/>
      <c r="F580" s="121">
        <f aca="true" t="shared" si="70" ref="F580:P580">SUM(F569+F579)</f>
        <v>71.17</v>
      </c>
      <c r="G580" s="121">
        <f t="shared" si="70"/>
        <v>58.55</v>
      </c>
      <c r="H580" s="121">
        <f t="shared" si="70"/>
        <v>198.93</v>
      </c>
      <c r="I580" s="121">
        <f t="shared" si="70"/>
        <v>1540.19</v>
      </c>
      <c r="J580" s="121">
        <f t="shared" si="70"/>
        <v>0.8800000000000001</v>
      </c>
      <c r="K580" s="121">
        <f t="shared" si="70"/>
        <v>35.36</v>
      </c>
      <c r="L580" s="121">
        <f t="shared" si="70"/>
        <v>1.11</v>
      </c>
      <c r="M580" s="121">
        <f t="shared" si="70"/>
        <v>227.73999999999998</v>
      </c>
      <c r="N580" s="121">
        <f t="shared" si="70"/>
        <v>900.19</v>
      </c>
      <c r="O580" s="121">
        <f t="shared" si="70"/>
        <v>178.56</v>
      </c>
      <c r="P580" s="122">
        <f t="shared" si="70"/>
        <v>71.8</v>
      </c>
    </row>
    <row r="581" spans="2:16" ht="15.75">
      <c r="B581" s="132"/>
      <c r="C581" s="124"/>
      <c r="D581" s="125"/>
      <c r="E581" s="125"/>
      <c r="F581" s="125"/>
      <c r="G581" s="125"/>
      <c r="H581" s="125"/>
      <c r="I581" s="125"/>
      <c r="J581" s="125"/>
      <c r="K581" s="125"/>
      <c r="L581" s="125"/>
      <c r="M581" s="125"/>
      <c r="N581" s="125"/>
      <c r="O581" s="125"/>
      <c r="P581" s="125"/>
    </row>
    <row r="584" spans="3:4" ht="15" customHeight="1">
      <c r="C584" s="110"/>
      <c r="D584" s="110"/>
    </row>
    <row r="590" ht="15" customHeight="1"/>
    <row r="594" ht="15" customHeight="1"/>
    <row r="596" ht="15" customHeight="1"/>
    <row r="602" ht="15" customHeight="1"/>
    <row r="606" ht="15" customHeight="1"/>
    <row r="608" ht="15" customHeight="1"/>
    <row r="614" ht="15" customHeight="1"/>
    <row r="617" ht="15" customHeight="1"/>
    <row r="619" ht="15" customHeight="1"/>
    <row r="625" ht="15" customHeight="1"/>
    <row r="641" ht="15" customHeight="1"/>
    <row r="643" ht="15" customHeight="1"/>
    <row r="645" ht="15" customHeight="1"/>
    <row r="647" ht="15" customHeight="1"/>
    <row r="649" ht="15" customHeight="1"/>
    <row r="651" ht="15" customHeight="1"/>
    <row r="667" ht="15" customHeight="1"/>
    <row r="669" ht="15" customHeight="1"/>
    <row r="673" ht="15" customHeight="1"/>
  </sheetData>
  <sheetProtection/>
  <mergeCells count="216">
    <mergeCell ref="B8:P8"/>
    <mergeCell ref="B6:B7"/>
    <mergeCell ref="C421:C422"/>
    <mergeCell ref="E421:E422"/>
    <mergeCell ref="F421:H421"/>
    <mergeCell ref="I421:I422"/>
    <mergeCell ref="J421:L421"/>
    <mergeCell ref="C6:C7"/>
    <mergeCell ref="E6:E7"/>
    <mergeCell ref="F6:H6"/>
    <mergeCell ref="I6:I7"/>
    <mergeCell ref="J6:L6"/>
    <mergeCell ref="M6:P6"/>
    <mergeCell ref="B16:P16"/>
    <mergeCell ref="B32:B33"/>
    <mergeCell ref="C32:C33"/>
    <mergeCell ref="E32:E33"/>
    <mergeCell ref="F32:H32"/>
    <mergeCell ref="I32:I33"/>
    <mergeCell ref="J32:L32"/>
    <mergeCell ref="M32:P32"/>
    <mergeCell ref="B34:C34"/>
    <mergeCell ref="B40:C40"/>
    <mergeCell ref="B57:B58"/>
    <mergeCell ref="C57:C58"/>
    <mergeCell ref="E57:E58"/>
    <mergeCell ref="F57:H57"/>
    <mergeCell ref="I57:I58"/>
    <mergeCell ref="J57:L57"/>
    <mergeCell ref="M57:P57"/>
    <mergeCell ref="B59:P59"/>
    <mergeCell ref="B399:P399"/>
    <mergeCell ref="B407:P407"/>
    <mergeCell ref="M131:P131"/>
    <mergeCell ref="B107:B108"/>
    <mergeCell ref="C107:C108"/>
    <mergeCell ref="E107:E108"/>
    <mergeCell ref="F107:H107"/>
    <mergeCell ref="I107:I108"/>
    <mergeCell ref="J107:L107"/>
    <mergeCell ref="M397:P397"/>
    <mergeCell ref="M107:P107"/>
    <mergeCell ref="B109:P109"/>
    <mergeCell ref="B117:P117"/>
    <mergeCell ref="B131:B132"/>
    <mergeCell ref="C131:C132"/>
    <mergeCell ref="E131:E132"/>
    <mergeCell ref="F131:H131"/>
    <mergeCell ref="I131:I132"/>
    <mergeCell ref="J131:L131"/>
    <mergeCell ref="M374:P374"/>
    <mergeCell ref="B133:P133"/>
    <mergeCell ref="B139:P139"/>
    <mergeCell ref="B376:P376"/>
    <mergeCell ref="B382:P382"/>
    <mergeCell ref="C397:C398"/>
    <mergeCell ref="E397:E398"/>
    <mergeCell ref="F397:H397"/>
    <mergeCell ref="I397:I398"/>
    <mergeCell ref="J397:L397"/>
    <mergeCell ref="J277:L277"/>
    <mergeCell ref="M277:P277"/>
    <mergeCell ref="B157:P157"/>
    <mergeCell ref="B279:P279"/>
    <mergeCell ref="B285:P285"/>
    <mergeCell ref="C374:C375"/>
    <mergeCell ref="E374:E375"/>
    <mergeCell ref="F374:H374"/>
    <mergeCell ref="I374:I375"/>
    <mergeCell ref="J374:L374"/>
    <mergeCell ref="B277:B278"/>
    <mergeCell ref="B255:P255"/>
    <mergeCell ref="J253:L253"/>
    <mergeCell ref="B207:P207"/>
    <mergeCell ref="M253:P253"/>
    <mergeCell ref="B263:P263"/>
    <mergeCell ref="C277:C278"/>
    <mergeCell ref="E277:E278"/>
    <mergeCell ref="F277:H277"/>
    <mergeCell ref="I277:I278"/>
    <mergeCell ref="I325:I326"/>
    <mergeCell ref="J325:L325"/>
    <mergeCell ref="M325:P325"/>
    <mergeCell ref="B299:B300"/>
    <mergeCell ref="C299:C300"/>
    <mergeCell ref="E299:E300"/>
    <mergeCell ref="F299:H299"/>
    <mergeCell ref="I299:I300"/>
    <mergeCell ref="J299:L299"/>
    <mergeCell ref="M299:P299"/>
    <mergeCell ref="F349:H349"/>
    <mergeCell ref="I349:I350"/>
    <mergeCell ref="J349:L349"/>
    <mergeCell ref="M349:P349"/>
    <mergeCell ref="B301:P301"/>
    <mergeCell ref="B309:P309"/>
    <mergeCell ref="B325:B326"/>
    <mergeCell ref="C325:C326"/>
    <mergeCell ref="E325:E326"/>
    <mergeCell ref="F325:H325"/>
    <mergeCell ref="B421:B422"/>
    <mergeCell ref="B397:B398"/>
    <mergeCell ref="B374:B375"/>
    <mergeCell ref="B351:P351"/>
    <mergeCell ref="B359:P359"/>
    <mergeCell ref="B327:P327"/>
    <mergeCell ref="B333:P333"/>
    <mergeCell ref="B349:B350"/>
    <mergeCell ref="C349:C350"/>
    <mergeCell ref="E349:E350"/>
    <mergeCell ref="B446:P446"/>
    <mergeCell ref="M466:P466"/>
    <mergeCell ref="B444:B445"/>
    <mergeCell ref="C444:C445"/>
    <mergeCell ref="E444:E445"/>
    <mergeCell ref="F444:H444"/>
    <mergeCell ref="I444:I445"/>
    <mergeCell ref="J444:L444"/>
    <mergeCell ref="M444:P444"/>
    <mergeCell ref="J466:L466"/>
    <mergeCell ref="M537:P537"/>
    <mergeCell ref="B515:P515"/>
    <mergeCell ref="B491:P491"/>
    <mergeCell ref="B489:B490"/>
    <mergeCell ref="C489:C490"/>
    <mergeCell ref="E489:E490"/>
    <mergeCell ref="F489:H489"/>
    <mergeCell ref="I489:I490"/>
    <mergeCell ref="J489:L489"/>
    <mergeCell ref="M489:P489"/>
    <mergeCell ref="B537:B538"/>
    <mergeCell ref="C537:C538"/>
    <mergeCell ref="E537:E538"/>
    <mergeCell ref="F537:H537"/>
    <mergeCell ref="I537:I538"/>
    <mergeCell ref="J537:L537"/>
    <mergeCell ref="B539:P539"/>
    <mergeCell ref="B546:P546"/>
    <mergeCell ref="B562:B563"/>
    <mergeCell ref="C562:C563"/>
    <mergeCell ref="E562:E563"/>
    <mergeCell ref="F562:H562"/>
    <mergeCell ref="I562:I563"/>
    <mergeCell ref="J562:L562"/>
    <mergeCell ref="M562:P562"/>
    <mergeCell ref="B564:P564"/>
    <mergeCell ref="B570:P570"/>
    <mergeCell ref="B67:P67"/>
    <mergeCell ref="B82:B83"/>
    <mergeCell ref="C82:C83"/>
    <mergeCell ref="E82:E83"/>
    <mergeCell ref="F82:H82"/>
    <mergeCell ref="I82:I83"/>
    <mergeCell ref="J82:L82"/>
    <mergeCell ref="M82:P82"/>
    <mergeCell ref="B84:P84"/>
    <mergeCell ref="B90:P90"/>
    <mergeCell ref="M229:P229"/>
    <mergeCell ref="B231:P231"/>
    <mergeCell ref="B237:P237"/>
    <mergeCell ref="B253:B254"/>
    <mergeCell ref="C253:C254"/>
    <mergeCell ref="E253:E254"/>
    <mergeCell ref="F253:H253"/>
    <mergeCell ref="I253:I254"/>
    <mergeCell ref="B229:B230"/>
    <mergeCell ref="C229:C230"/>
    <mergeCell ref="E229:E230"/>
    <mergeCell ref="F229:H229"/>
    <mergeCell ref="I229:I230"/>
    <mergeCell ref="J229:L229"/>
    <mergeCell ref="M155:P155"/>
    <mergeCell ref="B164:P164"/>
    <mergeCell ref="B180:B181"/>
    <mergeCell ref="B205:B206"/>
    <mergeCell ref="C205:C206"/>
    <mergeCell ref="E205:E206"/>
    <mergeCell ref="F205:H205"/>
    <mergeCell ref="I205:I206"/>
    <mergeCell ref="J205:L205"/>
    <mergeCell ref="M205:P205"/>
    <mergeCell ref="B155:B156"/>
    <mergeCell ref="C155:C156"/>
    <mergeCell ref="E155:E156"/>
    <mergeCell ref="F155:H155"/>
    <mergeCell ref="I155:I156"/>
    <mergeCell ref="J155:L155"/>
    <mergeCell ref="J180:L180"/>
    <mergeCell ref="M180:P180"/>
    <mergeCell ref="B182:P182"/>
    <mergeCell ref="B188:P188"/>
    <mergeCell ref="B214:P214"/>
    <mergeCell ref="C180:C181"/>
    <mergeCell ref="E180:E181"/>
    <mergeCell ref="F180:H180"/>
    <mergeCell ref="I180:I181"/>
    <mergeCell ref="M513:P513"/>
    <mergeCell ref="M421:P421"/>
    <mergeCell ref="B423:P423"/>
    <mergeCell ref="B429:P429"/>
    <mergeCell ref="B451:P451"/>
    <mergeCell ref="B466:B467"/>
    <mergeCell ref="C466:C467"/>
    <mergeCell ref="E466:E467"/>
    <mergeCell ref="F466:H466"/>
    <mergeCell ref="I466:I467"/>
    <mergeCell ref="B521:P521"/>
    <mergeCell ref="B468:P468"/>
    <mergeCell ref="B474:P474"/>
    <mergeCell ref="B498:P498"/>
    <mergeCell ref="B513:B514"/>
    <mergeCell ref="C513:C514"/>
    <mergeCell ref="E513:E514"/>
    <mergeCell ref="F513:H513"/>
    <mergeCell ref="I513:I514"/>
    <mergeCell ref="J513:L513"/>
  </mergeCells>
  <printOptions/>
  <pageMargins left="0.7" right="0.7" top="0.75" bottom="0.75" header="0.3" footer="0.3"/>
  <pageSetup horizontalDpi="600" verticalDpi="600" orientation="landscape" paperSize="9" scale="76" r:id="rId1"/>
  <rowBreaks count="23" manualBreakCount="23">
    <brk id="27" max="255" man="1"/>
    <brk id="51" max="15" man="1"/>
    <brk id="76" max="15" man="1"/>
    <brk id="101" max="255" man="1"/>
    <brk id="126" max="255" man="1"/>
    <brk id="150" max="255" man="1"/>
    <brk id="174" max="255" man="1"/>
    <brk id="199" max="255" man="1"/>
    <brk id="223" max="255" man="1"/>
    <brk id="247" max="255" man="1"/>
    <brk id="271" max="255" man="1"/>
    <brk id="294" max="255" man="1"/>
    <brk id="319" max="15" man="1"/>
    <brk id="344" max="255" man="1"/>
    <brk id="368" max="255" man="1"/>
    <brk id="392" max="255" man="1"/>
    <brk id="415" max="255" man="1"/>
    <brk id="438" max="15" man="1"/>
    <brk id="461" max="255" man="1"/>
    <brk id="484" max="255" man="1"/>
    <brk id="507" max="255" man="1"/>
    <brk id="532" max="255" man="1"/>
    <brk id="55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Галина</cp:lastModifiedBy>
  <cp:lastPrinted>2020-11-23T03:53:05Z</cp:lastPrinted>
  <dcterms:created xsi:type="dcterms:W3CDTF">1996-10-08T23:32:33Z</dcterms:created>
  <dcterms:modified xsi:type="dcterms:W3CDTF">2022-03-31T05:27:55Z</dcterms:modified>
  <cp:category/>
  <cp:version/>
  <cp:contentType/>
  <cp:contentStatus/>
</cp:coreProperties>
</file>