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Лист3" sheetId="1" r:id="rId1"/>
    <sheet name="Лист1" sheetId="2" r:id="rId2"/>
  </sheets>
  <definedNames>
    <definedName name="_xlnm.Print_Area" localSheetId="0">'Лист3'!$A$1:$P$198</definedName>
  </definedNames>
  <calcPr fullCalcOnLoad="1"/>
</workbook>
</file>

<file path=xl/sharedStrings.xml><?xml version="1.0" encoding="utf-8"?>
<sst xmlns="http://schemas.openxmlformats.org/spreadsheetml/2006/main" count="417" uniqueCount="121">
  <si>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</si>
  <si>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</si>
  <si>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</si>
  <si>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</si>
  <si>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</si>
  <si>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</si>
  <si>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</si>
  <si>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</si>
  <si>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</si>
  <si>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</si>
  <si>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</si>
  <si>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ИТОГО: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</si>
  <si>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</si>
  <si>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</si>
  <si>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</si>
  <si>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</si>
  <si>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</si>
  <si>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</si>
  <si>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</si>
  <si>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</si>
  <si>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924/83</t>
  </si>
  <si>
    <t>Картофельное пюре</t>
  </si>
  <si>
    <t>ВСЕГО:</t>
  </si>
  <si>
    <t>сок пакетированный</t>
  </si>
  <si>
    <t>213/83</t>
  </si>
  <si>
    <t>масло сливочное</t>
  </si>
  <si>
    <t>927/1983</t>
  </si>
  <si>
    <t>223/83</t>
  </si>
  <si>
    <t>90/1983</t>
  </si>
  <si>
    <t>631/1983</t>
  </si>
  <si>
    <t>936/83</t>
  </si>
  <si>
    <t>221/83</t>
  </si>
  <si>
    <t>Салат беларусский</t>
  </si>
  <si>
    <t>Салат из свежих овощей</t>
  </si>
  <si>
    <t xml:space="preserve">Рагу овощное </t>
  </si>
  <si>
    <t>ЗАВТРАК - 25%</t>
  </si>
  <si>
    <t>ОБЕД - 35%</t>
  </si>
  <si>
    <t>84/1994</t>
  </si>
  <si>
    <t>78/1983</t>
  </si>
  <si>
    <t>183/83</t>
  </si>
  <si>
    <t>176/83</t>
  </si>
  <si>
    <t>326/83</t>
  </si>
  <si>
    <t>348/83</t>
  </si>
  <si>
    <t>1010/83</t>
  </si>
  <si>
    <t>41/83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</si>
  <si>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</si>
  <si>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</si>
  <si>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</si>
  <si>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</si>
  <si>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</si>
  <si>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</si>
  <si>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</si>
  <si>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</si>
  <si>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вторая</t>
  </si>
  <si>
    <t>Икра кабачковая</t>
  </si>
  <si>
    <t>221/1983</t>
  </si>
  <si>
    <t>773/1983</t>
  </si>
  <si>
    <t>В1</t>
  </si>
  <si>
    <t>Кондитерское изделие</t>
  </si>
  <si>
    <t>Салат из свежих овощей с раст. маслом</t>
  </si>
  <si>
    <t>Йогурт фруктовый</t>
  </si>
  <si>
    <t>759/83</t>
  </si>
  <si>
    <t>124/83</t>
  </si>
  <si>
    <t>224/84</t>
  </si>
  <si>
    <t>капуста тушенная/карт.пюре</t>
  </si>
  <si>
    <t>250/20</t>
  </si>
  <si>
    <t>-</t>
  </si>
  <si>
    <t>Компот из фруктов</t>
  </si>
  <si>
    <t>Салат Молодость</t>
  </si>
  <si>
    <t>60/1983</t>
  </si>
  <si>
    <t>1,57/2006</t>
  </si>
  <si>
    <t>Борщ со свеж капусты</t>
  </si>
  <si>
    <t>Борщ сибирский</t>
  </si>
  <si>
    <t>Фрукты</t>
  </si>
  <si>
    <t>Фрукт</t>
  </si>
  <si>
    <t>200/7</t>
  </si>
  <si>
    <t>Компот из заморож ягоды</t>
  </si>
  <si>
    <t>Возрастная категория: 7-11лет</t>
  </si>
  <si>
    <t>Возрастная категория: 7-11 лет</t>
  </si>
  <si>
    <t>Чай с сахаром витаминизирован</t>
  </si>
  <si>
    <t>Чай с сахаром витаминизированный</t>
  </si>
  <si>
    <t>йогурт фруктовый</t>
  </si>
  <si>
    <t>перец порционно</t>
  </si>
  <si>
    <t>Йогурт</t>
  </si>
  <si>
    <t>Компот из ягоды</t>
  </si>
  <si>
    <t>кондитерское изделие</t>
  </si>
  <si>
    <t>салат витаминный</t>
  </si>
  <si>
    <t xml:space="preserve">компот из с/ф </t>
  </si>
  <si>
    <t>Чай с лимоном витаминизированный</t>
  </si>
  <si>
    <t>Чай с сахаром витаминизир</t>
  </si>
  <si>
    <t>Компот из заморож ягоды вит.</t>
  </si>
  <si>
    <t>Компот из яблок витаминизированный</t>
  </si>
  <si>
    <t>Фрукт сезонный</t>
  </si>
  <si>
    <t>Четверг</t>
  </si>
  <si>
    <t>Напиток из зам ягоды витаминизированный</t>
  </si>
  <si>
    <t>Яблоко</t>
  </si>
  <si>
    <t>Груша</t>
  </si>
  <si>
    <t>Салат из свежих  огурцов</t>
  </si>
  <si>
    <t>Суп овощной</t>
  </si>
  <si>
    <t>Морковь тертая с яблоком с сахаром</t>
  </si>
  <si>
    <t xml:space="preserve">Суп картофельный с фасолью </t>
  </si>
  <si>
    <t>197/83</t>
  </si>
  <si>
    <t>Щи из свежей капусты</t>
  </si>
  <si>
    <t>75/75</t>
  </si>
  <si>
    <t xml:space="preserve">Жаркое по домашнему </t>
  </si>
  <si>
    <t>Суп овощной со сметаной</t>
  </si>
  <si>
    <t>250/10</t>
  </si>
  <si>
    <t>Суп картофельный с горохом</t>
  </si>
  <si>
    <t>Салат из вареной свеклы</t>
  </si>
  <si>
    <t xml:space="preserve">Щи из св капусты </t>
  </si>
  <si>
    <t>933/83</t>
  </si>
  <si>
    <t xml:space="preserve">Компот </t>
  </si>
  <si>
    <t>Компот  витаминизированый</t>
  </si>
  <si>
    <t xml:space="preserve">Напиток </t>
  </si>
  <si>
    <t>Компот  витаминизированный</t>
  </si>
  <si>
    <t>927/83</t>
  </si>
  <si>
    <t>61/83</t>
  </si>
  <si>
    <t>Салат из св помидор и перца</t>
  </si>
  <si>
    <t>контр</t>
  </si>
  <si>
    <t>Салат из редиса с огурцом</t>
  </si>
  <si>
    <t>Йогурт в стаканчиках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</si>
</sst>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2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202" fontId="1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2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2" fillId="0" borderId="23" xfId="0" applyFont="1" applyBorder="1" applyAlignment="1">
      <alignment wrapText="1"/>
    </xf>
    <xf numFmtId="2" fontId="2" fillId="0" borderId="23" xfId="0" applyNumberFormat="1" applyFont="1" applyBorder="1" applyAlignment="1">
      <alignment horizontal="center" wrapText="1"/>
    </xf>
    <xf numFmtId="2" fontId="24" fillId="0" borderId="23" xfId="0" applyNumberFormat="1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0" fontId="48" fillId="0" borderId="29" xfId="0" applyFont="1" applyBorder="1" applyAlignment="1">
      <alignment vertical="center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wrapText="1"/>
    </xf>
    <xf numFmtId="0" fontId="1" fillId="0" borderId="2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wrapText="1"/>
    </xf>
    <xf numFmtId="0" fontId="49" fillId="0" borderId="2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3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2" fontId="1" fillId="0" borderId="19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202" fontId="1" fillId="0" borderId="17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202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5" fillId="0" borderId="23" xfId="0" applyFont="1" applyBorder="1" applyAlignment="1">
      <alignment wrapText="1"/>
    </xf>
    <xf numFmtId="2" fontId="25" fillId="0" borderId="23" xfId="0" applyNumberFormat="1" applyFont="1" applyBorder="1" applyAlignment="1">
      <alignment horizontal="center" wrapText="1"/>
    </xf>
    <xf numFmtId="2" fontId="25" fillId="0" borderId="3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wrapText="1"/>
    </xf>
    <xf numFmtId="0" fontId="26" fillId="0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202" fontId="1" fillId="0" borderId="12" xfId="0" applyNumberFormat="1" applyFont="1" applyBorder="1" applyAlignment="1">
      <alignment horizontal="center" wrapText="1"/>
    </xf>
    <xf numFmtId="0" fontId="27" fillId="0" borderId="14" xfId="0" applyFont="1" applyBorder="1" applyAlignment="1">
      <alignment horizontal="left" wrapText="1"/>
    </xf>
    <xf numFmtId="0" fontId="1" fillId="0" borderId="37" xfId="0" applyFont="1" applyBorder="1" applyAlignment="1">
      <alignment horizontal="center" vertical="center" wrapText="1"/>
    </xf>
    <xf numFmtId="202" fontId="1" fillId="0" borderId="23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2" fontId="25" fillId="0" borderId="0" xfId="0" applyNumberFormat="1" applyFont="1" applyBorder="1" applyAlignment="1">
      <alignment horizontal="center" wrapText="1"/>
    </xf>
    <xf numFmtId="0" fontId="48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wrapText="1"/>
    </xf>
    <xf numFmtId="0" fontId="1" fillId="0" borderId="32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2" xfId="0" applyFont="1" applyBorder="1" applyAlignment="1">
      <alignment vertical="center" wrapText="1"/>
    </xf>
    <xf numFmtId="0" fontId="48" fillId="0" borderId="44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31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wrapText="1"/>
    </xf>
    <xf numFmtId="202" fontId="1" fillId="0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14" fontId="3" fillId="0" borderId="15" xfId="0" applyNumberFormat="1" applyFont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1" fillId="0" borderId="19" xfId="0" applyNumberFormat="1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45" xfId="0" applyNumberFormat="1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46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202" fontId="1" fillId="0" borderId="29" xfId="0" applyNumberFormat="1" applyFont="1" applyBorder="1" applyAlignment="1">
      <alignment horizontal="center" wrapText="1"/>
    </xf>
    <xf numFmtId="202" fontId="1" fillId="0" borderId="31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3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2" fontId="2" fillId="0" borderId="23" xfId="0" applyNumberFormat="1" applyFont="1" applyFill="1" applyBorder="1" applyAlignment="1">
      <alignment horizontal="center" wrapText="1"/>
    </xf>
    <xf numFmtId="2" fontId="24" fillId="0" borderId="23" xfId="0" applyNumberFormat="1" applyFont="1" applyFill="1" applyBorder="1" applyAlignment="1">
      <alignment horizontal="center" wrapText="1"/>
    </xf>
    <xf numFmtId="2" fontId="2" fillId="0" borderId="30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2" fontId="1" fillId="0" borderId="3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wrapText="1"/>
    </xf>
    <xf numFmtId="2" fontId="1" fillId="0" borderId="4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wrapText="1"/>
    </xf>
    <xf numFmtId="0" fontId="25" fillId="0" borderId="23" xfId="0" applyFont="1" applyFill="1" applyBorder="1" applyAlignment="1">
      <alignment wrapText="1"/>
    </xf>
    <xf numFmtId="2" fontId="25" fillId="0" borderId="23" xfId="0" applyNumberFormat="1" applyFont="1" applyFill="1" applyBorder="1" applyAlignment="1">
      <alignment horizontal="center" wrapText="1"/>
    </xf>
    <xf numFmtId="2" fontId="25" fillId="0" borderId="30" xfId="0" applyNumberFormat="1" applyFont="1" applyFill="1" applyBorder="1" applyAlignment="1">
      <alignment horizontal="center" wrapText="1"/>
    </xf>
    <xf numFmtId="2" fontId="1" fillId="0" borderId="32" xfId="0" applyNumberFormat="1" applyFont="1" applyBorder="1" applyAlignment="1">
      <alignment horizontal="center" wrapText="1"/>
    </xf>
    <xf numFmtId="2" fontId="1" fillId="0" borderId="4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27" fillId="0" borderId="33" xfId="0" applyFont="1" applyBorder="1" applyAlignment="1">
      <alignment horizontal="left" wrapText="1"/>
    </xf>
    <xf numFmtId="202" fontId="1" fillId="0" borderId="30" xfId="0" applyNumberFormat="1" applyFont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02" fontId="1" fillId="0" borderId="32" xfId="0" applyNumberFormat="1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left"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1" fillId="32" borderId="29" xfId="0" applyFont="1" applyFill="1" applyBorder="1" applyAlignment="1">
      <alignment wrapText="1"/>
    </xf>
    <xf numFmtId="0" fontId="49" fillId="0" borderId="29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50" fillId="0" borderId="23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00"/>
  <sheetViews>
    <sheetView tabSelected="1" view="pageBreakPreview" zoomScaleSheetLayoutView="100" workbookViewId="0" topLeftCell="A126">
      <selection activeCell="G15" sqref="G15"/>
    </sheetView>
  </sheetViews>
  <sheetFormatPr defaultColWidth="9.140625" defaultRowHeight="12.75"/>
  <cols>
    <col min="1" max="1" width="1.1484375" style="90" customWidth="1"/>
    <col min="2" max="2" width="8.7109375" style="90" customWidth="1"/>
    <col min="3" max="3" width="41.140625" style="90" bestFit="1" customWidth="1"/>
    <col min="4" max="4" width="10.57421875" style="90" customWidth="1"/>
    <col min="5" max="5" width="10.140625" style="90" bestFit="1" customWidth="1"/>
    <col min="6" max="6" width="9.57421875" style="90" bestFit="1" customWidth="1"/>
    <col min="7" max="19" width="9.140625" style="90" customWidth="1"/>
    <col min="20" max="20" width="22.8515625" style="90" customWidth="1"/>
    <col min="21" max="16384" width="9.140625" style="90" customWidth="1"/>
  </cols>
  <sheetData>
    <row r="1" spans="3:4" ht="15.75">
      <c r="C1" s="89"/>
      <c r="D1" s="89"/>
    </row>
    <row r="2" spans="2:12" ht="15.75">
      <c r="B2" s="88"/>
      <c r="C2" s="89"/>
      <c r="D2" s="89"/>
      <c r="E2" s="89" t="s">
        <v>77</v>
      </c>
      <c r="F2" s="89"/>
      <c r="G2" s="89"/>
      <c r="H2" s="89"/>
      <c r="L2" s="91"/>
    </row>
    <row r="3" spans="2:12" ht="15.75">
      <c r="B3" s="89" t="s">
        <v>45</v>
      </c>
      <c r="C3" s="89" t="s">
        <v>46</v>
      </c>
      <c r="D3" s="89"/>
      <c r="E3" s="89"/>
      <c r="F3" s="89"/>
      <c r="G3" s="89"/>
      <c r="H3" s="89"/>
      <c r="L3" s="91"/>
    </row>
    <row r="4" spans="2:12" ht="15.75">
      <c r="B4" s="89" t="s">
        <v>47</v>
      </c>
      <c r="C4" s="89" t="s">
        <v>48</v>
      </c>
      <c r="D4" s="89"/>
      <c r="E4" s="89"/>
      <c r="F4" s="89"/>
      <c r="G4" s="89"/>
      <c r="H4" s="89"/>
      <c r="L4" s="91"/>
    </row>
    <row r="5" spans="2:3" ht="16.5" thickBot="1">
      <c r="B5" s="89"/>
      <c r="C5" s="89"/>
    </row>
    <row r="6" spans="2:16" ht="15" customHeight="1">
      <c r="B6" s="58" t="s">
        <v>0</v>
      </c>
      <c r="C6" s="59" t="s">
        <v>1</v>
      </c>
      <c r="D6" s="60" t="s">
        <v>18</v>
      </c>
      <c r="E6" s="61" t="s">
        <v>2</v>
      </c>
      <c r="F6" s="62" t="s">
        <v>3</v>
      </c>
      <c r="G6" s="63"/>
      <c r="H6" s="64"/>
      <c r="I6" s="61" t="s">
        <v>17</v>
      </c>
      <c r="J6" s="62" t="s">
        <v>16</v>
      </c>
      <c r="K6" s="63"/>
      <c r="L6" s="64"/>
      <c r="M6" s="62" t="s">
        <v>15</v>
      </c>
      <c r="N6" s="63"/>
      <c r="O6" s="63"/>
      <c r="P6" s="65"/>
    </row>
    <row r="7" spans="2:16" ht="32.25" thickBot="1">
      <c r="B7" s="66"/>
      <c r="C7" s="67"/>
      <c r="D7" s="68" t="s">
        <v>19</v>
      </c>
      <c r="E7" s="69"/>
      <c r="F7" s="36" t="s">
        <v>4</v>
      </c>
      <c r="G7" s="36" t="s">
        <v>5</v>
      </c>
      <c r="H7" s="36" t="s">
        <v>6</v>
      </c>
      <c r="I7" s="69"/>
      <c r="J7" s="36" t="s">
        <v>57</v>
      </c>
      <c r="K7" s="36" t="s">
        <v>7</v>
      </c>
      <c r="L7" s="36" t="s">
        <v>8</v>
      </c>
      <c r="M7" s="36" t="s">
        <v>9</v>
      </c>
      <c r="N7" s="36" t="s">
        <v>10</v>
      </c>
      <c r="O7" s="36" t="s">
        <v>12</v>
      </c>
      <c r="P7" s="53" t="s">
        <v>13</v>
      </c>
    </row>
    <row r="8" spans="2:16" ht="16.5" thickBot="1">
      <c r="B8" s="70" t="s">
        <v>35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2:16" ht="15.75" customHeight="1">
      <c r="B9" s="45" t="s">
        <v>115</v>
      </c>
      <c r="C9" s="184" t="s">
        <v>111</v>
      </c>
      <c r="D9" s="54"/>
      <c r="E9" s="47">
        <v>200</v>
      </c>
      <c r="F9" s="185">
        <v>0.2</v>
      </c>
      <c r="G9" s="185">
        <v>0</v>
      </c>
      <c r="H9" s="185">
        <v>27.15</v>
      </c>
      <c r="I9" s="185">
        <v>105.76</v>
      </c>
      <c r="J9" s="185">
        <v>0</v>
      </c>
      <c r="K9" s="185">
        <v>6</v>
      </c>
      <c r="L9" s="31">
        <v>0</v>
      </c>
      <c r="M9" s="185">
        <v>16.48</v>
      </c>
      <c r="N9" s="30">
        <v>6.4</v>
      </c>
      <c r="O9" s="31">
        <v>2.8</v>
      </c>
      <c r="P9" s="186">
        <v>0.23</v>
      </c>
    </row>
    <row r="10" spans="2:16" ht="15.75" customHeight="1">
      <c r="B10" s="32"/>
      <c r="C10" s="8" t="s">
        <v>95</v>
      </c>
      <c r="D10" s="9"/>
      <c r="E10" s="10">
        <v>200</v>
      </c>
      <c r="F10" s="10">
        <v>0.8</v>
      </c>
      <c r="G10" s="9">
        <v>0</v>
      </c>
      <c r="H10" s="10">
        <v>22.6</v>
      </c>
      <c r="I10" s="33">
        <v>92</v>
      </c>
      <c r="J10" s="10">
        <v>0.02</v>
      </c>
      <c r="K10" s="10">
        <v>26</v>
      </c>
      <c r="L10" s="10">
        <v>0</v>
      </c>
      <c r="M10" s="10">
        <v>32</v>
      </c>
      <c r="N10" s="10">
        <v>22</v>
      </c>
      <c r="O10" s="10">
        <v>18</v>
      </c>
      <c r="P10" s="11">
        <v>4.4</v>
      </c>
    </row>
    <row r="11" spans="2:16" ht="15.75" customHeight="1">
      <c r="B11" s="7" t="s">
        <v>118</v>
      </c>
      <c r="C11" s="8" t="s">
        <v>119</v>
      </c>
      <c r="D11" s="9"/>
      <c r="E11" s="183">
        <v>100</v>
      </c>
      <c r="F11" s="181">
        <v>0.9</v>
      </c>
      <c r="G11" s="181">
        <v>9.99</v>
      </c>
      <c r="H11" s="181">
        <v>3.2</v>
      </c>
      <c r="I11" s="181">
        <v>105.68</v>
      </c>
      <c r="J11" s="181">
        <v>0.01</v>
      </c>
      <c r="K11" s="181">
        <v>15.77</v>
      </c>
      <c r="L11" s="181">
        <v>0</v>
      </c>
      <c r="M11" s="181">
        <v>27.95</v>
      </c>
      <c r="N11" s="181">
        <v>38.75</v>
      </c>
      <c r="O11" s="181">
        <v>12.14</v>
      </c>
      <c r="P11" s="182">
        <v>0.86</v>
      </c>
    </row>
    <row r="12" spans="2:16" ht="15.75" customHeight="1" thickBot="1">
      <c r="B12" s="87"/>
      <c r="C12" s="137" t="s">
        <v>120</v>
      </c>
      <c r="D12" s="189"/>
      <c r="E12" s="76">
        <v>115</v>
      </c>
      <c r="F12" s="190">
        <v>3.68</v>
      </c>
      <c r="G12" s="190">
        <v>2.88</v>
      </c>
      <c r="H12" s="190">
        <v>18.98</v>
      </c>
      <c r="I12" s="190">
        <v>115.15</v>
      </c>
      <c r="J12" s="190"/>
      <c r="K12" s="190"/>
      <c r="L12" s="190"/>
      <c r="M12" s="190"/>
      <c r="N12" s="190"/>
      <c r="O12" s="190"/>
      <c r="P12" s="191"/>
    </row>
    <row r="13" spans="2:16" ht="15.75" customHeight="1" thickBot="1">
      <c r="B13" s="39"/>
      <c r="C13" s="40" t="s">
        <v>11</v>
      </c>
      <c r="D13" s="41">
        <f>SUM(D9:D12)</f>
        <v>0</v>
      </c>
      <c r="E13" s="42"/>
      <c r="F13" s="41">
        <f aca="true" t="shared" si="0" ref="F13:P13">SUM(F9:F12)</f>
        <v>5.58</v>
      </c>
      <c r="G13" s="41">
        <f t="shared" si="0"/>
        <v>12.870000000000001</v>
      </c>
      <c r="H13" s="41">
        <f t="shared" si="0"/>
        <v>71.93</v>
      </c>
      <c r="I13" s="41">
        <f t="shared" si="0"/>
        <v>418.59000000000003</v>
      </c>
      <c r="J13" s="41">
        <f t="shared" si="0"/>
        <v>0.03</v>
      </c>
      <c r="K13" s="41">
        <f t="shared" si="0"/>
        <v>47.769999999999996</v>
      </c>
      <c r="L13" s="41">
        <f t="shared" si="0"/>
        <v>0</v>
      </c>
      <c r="M13" s="41">
        <f t="shared" si="0"/>
        <v>76.43</v>
      </c>
      <c r="N13" s="41">
        <f t="shared" si="0"/>
        <v>67.15</v>
      </c>
      <c r="O13" s="41">
        <f t="shared" si="0"/>
        <v>32.94</v>
      </c>
      <c r="P13" s="43">
        <f t="shared" si="0"/>
        <v>5.490000000000001</v>
      </c>
    </row>
    <row r="14" spans="2:16" ht="19.5" customHeight="1" thickBot="1">
      <c r="B14" s="81" t="s">
        <v>36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2:16" ht="15.75" customHeight="1">
      <c r="B15" s="45" t="s">
        <v>116</v>
      </c>
      <c r="C15" s="46" t="s">
        <v>117</v>
      </c>
      <c r="D15" s="54"/>
      <c r="E15" s="47">
        <v>100</v>
      </c>
      <c r="F15" s="187">
        <v>1.07</v>
      </c>
      <c r="G15" s="187">
        <v>5</v>
      </c>
      <c r="H15" s="187">
        <v>5.37</v>
      </c>
      <c r="I15" s="187">
        <v>69.74</v>
      </c>
      <c r="J15" s="187">
        <v>0.07</v>
      </c>
      <c r="K15" s="187">
        <v>112.75</v>
      </c>
      <c r="L15" s="187">
        <v>0</v>
      </c>
      <c r="M15" s="187">
        <v>17.64</v>
      </c>
      <c r="N15" s="187">
        <v>25.46</v>
      </c>
      <c r="O15" s="187">
        <v>16</v>
      </c>
      <c r="P15" s="188">
        <v>0.79</v>
      </c>
    </row>
    <row r="16" spans="2:16" ht="15.75" customHeight="1">
      <c r="B16" s="7" t="s">
        <v>40</v>
      </c>
      <c r="C16" s="8" t="s">
        <v>71</v>
      </c>
      <c r="D16" s="33"/>
      <c r="E16" s="10">
        <v>250</v>
      </c>
      <c r="F16" s="51">
        <v>1.85</v>
      </c>
      <c r="G16" s="51">
        <v>3.2</v>
      </c>
      <c r="H16" s="51">
        <v>13.3</v>
      </c>
      <c r="I16" s="51">
        <v>93.08</v>
      </c>
      <c r="J16" s="10">
        <v>0.08</v>
      </c>
      <c r="K16" s="10">
        <v>21.66</v>
      </c>
      <c r="L16" s="10">
        <v>0.02</v>
      </c>
      <c r="M16" s="10">
        <v>41.51</v>
      </c>
      <c r="N16" s="10">
        <v>117.29</v>
      </c>
      <c r="O16" s="10">
        <v>38.02</v>
      </c>
      <c r="P16" s="11">
        <v>2.17</v>
      </c>
    </row>
    <row r="17" spans="2:16" ht="15.75" customHeight="1">
      <c r="B17" s="7" t="s">
        <v>110</v>
      </c>
      <c r="C17" s="8" t="s">
        <v>87</v>
      </c>
      <c r="D17" s="10"/>
      <c r="E17" s="10">
        <v>200</v>
      </c>
      <c r="F17" s="10">
        <v>0.2</v>
      </c>
      <c r="G17" s="10">
        <v>0.1</v>
      </c>
      <c r="H17" s="10">
        <v>19</v>
      </c>
      <c r="I17" s="10">
        <v>93</v>
      </c>
      <c r="J17" s="10">
        <v>0.02</v>
      </c>
      <c r="K17" s="10">
        <v>62.4</v>
      </c>
      <c r="L17" s="10">
        <v>0</v>
      </c>
      <c r="M17" s="10">
        <v>22</v>
      </c>
      <c r="N17" s="10">
        <v>12</v>
      </c>
      <c r="O17" s="10">
        <v>12</v>
      </c>
      <c r="P17" s="11">
        <v>0.2</v>
      </c>
    </row>
    <row r="18" spans="2:16" ht="15.75" customHeight="1" thickBot="1">
      <c r="B18" s="52"/>
      <c r="C18" s="34" t="s">
        <v>96</v>
      </c>
      <c r="D18" s="36"/>
      <c r="E18" s="36">
        <v>170</v>
      </c>
      <c r="F18" s="36">
        <v>0.7</v>
      </c>
      <c r="G18" s="36">
        <v>18.83</v>
      </c>
      <c r="H18" s="36">
        <v>15.84</v>
      </c>
      <c r="I18" s="36">
        <v>64.6</v>
      </c>
      <c r="J18" s="36">
        <v>0.04</v>
      </c>
      <c r="K18" s="36">
        <v>8.8</v>
      </c>
      <c r="L18" s="36">
        <v>0</v>
      </c>
      <c r="M18" s="36">
        <v>33.44</v>
      </c>
      <c r="N18" s="36">
        <v>28.16</v>
      </c>
      <c r="O18" s="36">
        <v>21.12</v>
      </c>
      <c r="P18" s="53">
        <v>4.05</v>
      </c>
    </row>
    <row r="19" spans="2:16" ht="15.75" customHeight="1" thickBot="1">
      <c r="B19" s="87"/>
      <c r="C19" s="40" t="s">
        <v>11</v>
      </c>
      <c r="D19" s="41">
        <f>SUM(D15:D18)</f>
        <v>0</v>
      </c>
      <c r="E19" s="41"/>
      <c r="F19" s="41">
        <f aca="true" t="shared" si="1" ref="F19:P19">SUM(F15:F18)</f>
        <v>3.8200000000000003</v>
      </c>
      <c r="G19" s="41">
        <f t="shared" si="1"/>
        <v>27.129999999999995</v>
      </c>
      <c r="H19" s="41">
        <f t="shared" si="1"/>
        <v>53.510000000000005</v>
      </c>
      <c r="I19" s="41">
        <f t="shared" si="1"/>
        <v>320.41999999999996</v>
      </c>
      <c r="J19" s="41">
        <f t="shared" si="1"/>
        <v>0.21000000000000002</v>
      </c>
      <c r="K19" s="41">
        <f t="shared" si="1"/>
        <v>205.61</v>
      </c>
      <c r="L19" s="41">
        <f t="shared" si="1"/>
        <v>0.02</v>
      </c>
      <c r="M19" s="41">
        <f t="shared" si="1"/>
        <v>114.59</v>
      </c>
      <c r="N19" s="41">
        <f t="shared" si="1"/>
        <v>182.91</v>
      </c>
      <c r="O19" s="41">
        <f t="shared" si="1"/>
        <v>87.14000000000001</v>
      </c>
      <c r="P19" s="43">
        <f t="shared" si="1"/>
        <v>7.21</v>
      </c>
    </row>
    <row r="20" spans="2:16" ht="15.75" customHeight="1" thickBot="1">
      <c r="B20" s="87"/>
      <c r="C20" s="92" t="s">
        <v>22</v>
      </c>
      <c r="D20" s="93">
        <f>SUM(D13+D19)</f>
        <v>0</v>
      </c>
      <c r="E20" s="93"/>
      <c r="F20" s="93">
        <f aca="true" t="shared" si="2" ref="F20:P20">SUM(F13+F19)</f>
        <v>9.4</v>
      </c>
      <c r="G20" s="93">
        <f t="shared" si="2"/>
        <v>40</v>
      </c>
      <c r="H20" s="93">
        <f t="shared" si="2"/>
        <v>125.44000000000001</v>
      </c>
      <c r="I20" s="93">
        <f t="shared" si="2"/>
        <v>739.01</v>
      </c>
      <c r="J20" s="93">
        <f t="shared" si="2"/>
        <v>0.24000000000000002</v>
      </c>
      <c r="K20" s="93">
        <f t="shared" si="2"/>
        <v>253.38</v>
      </c>
      <c r="L20" s="93">
        <f t="shared" si="2"/>
        <v>0.02</v>
      </c>
      <c r="M20" s="93">
        <f t="shared" si="2"/>
        <v>191.02</v>
      </c>
      <c r="N20" s="93">
        <f t="shared" si="2"/>
        <v>250.06</v>
      </c>
      <c r="O20" s="93">
        <f t="shared" si="2"/>
        <v>120.08000000000001</v>
      </c>
      <c r="P20" s="94">
        <f t="shared" si="2"/>
        <v>12.700000000000001</v>
      </c>
    </row>
    <row r="21" spans="2:16" ht="15.75">
      <c r="B21" s="95"/>
      <c r="C21" s="96"/>
      <c r="D21" s="97"/>
      <c r="E21" s="98"/>
      <c r="F21" s="97"/>
      <c r="G21" s="97"/>
      <c r="H21" s="97"/>
      <c r="I21" s="98"/>
      <c r="J21" s="97"/>
      <c r="K21" s="97"/>
      <c r="L21" s="97"/>
      <c r="M21" s="97"/>
      <c r="N21" s="97"/>
      <c r="O21" s="97"/>
      <c r="P21" s="97"/>
    </row>
    <row r="23" spans="2:8" ht="15.75">
      <c r="B23" s="99"/>
      <c r="C23" s="89"/>
      <c r="D23" s="89"/>
      <c r="E23" s="89" t="s">
        <v>77</v>
      </c>
      <c r="F23" s="89"/>
      <c r="G23" s="89"/>
      <c r="H23" s="89"/>
    </row>
    <row r="24" spans="2:8" ht="15.75">
      <c r="B24" s="89" t="s">
        <v>45</v>
      </c>
      <c r="C24" s="89" t="s">
        <v>50</v>
      </c>
      <c r="D24" s="89"/>
      <c r="E24" s="89"/>
      <c r="F24" s="89"/>
      <c r="G24" s="89"/>
      <c r="H24" s="89"/>
    </row>
    <row r="25" spans="2:8" ht="16.5" thickBot="1">
      <c r="B25" s="89" t="s">
        <v>47</v>
      </c>
      <c r="C25" s="89" t="s">
        <v>48</v>
      </c>
      <c r="D25" s="89"/>
      <c r="E25" s="89"/>
      <c r="F25" s="89"/>
      <c r="G25" s="89"/>
      <c r="H25" s="89"/>
    </row>
    <row r="26" spans="2:16" ht="18" customHeight="1">
      <c r="B26" s="58" t="s">
        <v>0</v>
      </c>
      <c r="C26" s="59" t="s">
        <v>1</v>
      </c>
      <c r="D26" s="60" t="s">
        <v>18</v>
      </c>
      <c r="E26" s="61" t="s">
        <v>2</v>
      </c>
      <c r="F26" s="62" t="s">
        <v>3</v>
      </c>
      <c r="G26" s="63"/>
      <c r="H26" s="64"/>
      <c r="I26" s="61" t="s">
        <v>17</v>
      </c>
      <c r="J26" s="62" t="s">
        <v>16</v>
      </c>
      <c r="K26" s="63"/>
      <c r="L26" s="64"/>
      <c r="M26" s="62" t="s">
        <v>15</v>
      </c>
      <c r="N26" s="63"/>
      <c r="O26" s="63"/>
      <c r="P26" s="65"/>
    </row>
    <row r="27" spans="2:16" ht="32.25" thickBot="1">
      <c r="B27" s="66"/>
      <c r="C27" s="67"/>
      <c r="D27" s="68" t="s">
        <v>19</v>
      </c>
      <c r="E27" s="69"/>
      <c r="F27" s="36" t="s">
        <v>4</v>
      </c>
      <c r="G27" s="36" t="s">
        <v>5</v>
      </c>
      <c r="H27" s="36" t="s">
        <v>6</v>
      </c>
      <c r="I27" s="69"/>
      <c r="J27" s="36" t="s">
        <v>57</v>
      </c>
      <c r="K27" s="36" t="s">
        <v>7</v>
      </c>
      <c r="L27" s="36" t="s">
        <v>8</v>
      </c>
      <c r="M27" s="36" t="s">
        <v>9</v>
      </c>
      <c r="N27" s="36" t="s">
        <v>10</v>
      </c>
      <c r="O27" s="36" t="s">
        <v>12</v>
      </c>
      <c r="P27" s="53" t="s">
        <v>13</v>
      </c>
    </row>
    <row r="28" spans="2:16" ht="16.5" thickBot="1">
      <c r="B28" s="70" t="s">
        <v>35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2:16" ht="15.75" customHeight="1">
      <c r="B29" s="45" t="s">
        <v>37</v>
      </c>
      <c r="C29" s="46" t="s">
        <v>108</v>
      </c>
      <c r="D29" s="47"/>
      <c r="E29" s="47">
        <v>80</v>
      </c>
      <c r="F29" s="31">
        <v>1.34</v>
      </c>
      <c r="G29" s="31">
        <v>2.48</v>
      </c>
      <c r="H29" s="31">
        <v>7.92</v>
      </c>
      <c r="I29" s="31">
        <v>57.98</v>
      </c>
      <c r="J29" s="47">
        <v>0.06</v>
      </c>
      <c r="K29" s="47">
        <v>51.22</v>
      </c>
      <c r="L29" s="47">
        <v>0</v>
      </c>
      <c r="M29" s="47">
        <v>35.93</v>
      </c>
      <c r="N29" s="47">
        <v>29.05</v>
      </c>
      <c r="O29" s="47">
        <v>16.52</v>
      </c>
      <c r="P29" s="50">
        <v>0.55</v>
      </c>
    </row>
    <row r="30" spans="2:16" ht="15.75" customHeight="1">
      <c r="B30" s="7" t="s">
        <v>14</v>
      </c>
      <c r="C30" s="8" t="s">
        <v>79</v>
      </c>
      <c r="D30" s="9"/>
      <c r="E30" s="10">
        <v>200</v>
      </c>
      <c r="F30" s="100">
        <v>0.19</v>
      </c>
      <c r="G30" s="100">
        <v>0</v>
      </c>
      <c r="H30" s="100">
        <v>13.63</v>
      </c>
      <c r="I30" s="100">
        <v>54.9</v>
      </c>
      <c r="J30" s="100">
        <v>0</v>
      </c>
      <c r="K30" s="25">
        <v>60</v>
      </c>
      <c r="L30" s="25">
        <v>0</v>
      </c>
      <c r="M30" s="100">
        <v>5.25</v>
      </c>
      <c r="N30" s="100">
        <v>8.25</v>
      </c>
      <c r="O30" s="100">
        <v>4.4</v>
      </c>
      <c r="P30" s="101">
        <v>0.82</v>
      </c>
    </row>
    <row r="31" spans="2:16" ht="15.75" customHeight="1" thickBot="1">
      <c r="B31" s="52"/>
      <c r="C31" s="34" t="s">
        <v>74</v>
      </c>
      <c r="D31" s="36"/>
      <c r="E31" s="102">
        <v>200</v>
      </c>
      <c r="F31" s="36">
        <v>0.8</v>
      </c>
      <c r="G31" s="35">
        <v>4.28</v>
      </c>
      <c r="H31" s="36">
        <v>213</v>
      </c>
      <c r="I31" s="103">
        <v>70.2</v>
      </c>
      <c r="J31" s="36">
        <v>0.12</v>
      </c>
      <c r="K31" s="36">
        <v>76</v>
      </c>
      <c r="L31" s="36">
        <v>0</v>
      </c>
      <c r="M31" s="36">
        <v>70</v>
      </c>
      <c r="N31" s="36">
        <v>34</v>
      </c>
      <c r="O31" s="36">
        <v>22</v>
      </c>
      <c r="P31" s="53">
        <v>0.2</v>
      </c>
    </row>
    <row r="32" spans="2:16" ht="15.75" customHeight="1" thickBot="1">
      <c r="B32" s="104"/>
      <c r="C32" s="40" t="s">
        <v>11</v>
      </c>
      <c r="D32" s="41">
        <f>SUM(D29:D31)</f>
        <v>0</v>
      </c>
      <c r="E32" s="41"/>
      <c r="F32" s="41">
        <f aca="true" t="shared" si="3" ref="F32:P32">SUM(F29:F31)</f>
        <v>2.33</v>
      </c>
      <c r="G32" s="41">
        <f t="shared" si="3"/>
        <v>6.76</v>
      </c>
      <c r="H32" s="41">
        <f t="shared" si="3"/>
        <v>234.55</v>
      </c>
      <c r="I32" s="41">
        <f t="shared" si="3"/>
        <v>183.07999999999998</v>
      </c>
      <c r="J32" s="41">
        <f t="shared" si="3"/>
        <v>0.18</v>
      </c>
      <c r="K32" s="41">
        <f t="shared" si="3"/>
        <v>187.22</v>
      </c>
      <c r="L32" s="41">
        <f t="shared" si="3"/>
        <v>0</v>
      </c>
      <c r="M32" s="41">
        <f t="shared" si="3"/>
        <v>111.18</v>
      </c>
      <c r="N32" s="41">
        <f t="shared" si="3"/>
        <v>71.3</v>
      </c>
      <c r="O32" s="41">
        <f t="shared" si="3"/>
        <v>42.92</v>
      </c>
      <c r="P32" s="43">
        <f t="shared" si="3"/>
        <v>1.57</v>
      </c>
    </row>
    <row r="33" spans="2:16" ht="17.25" customHeight="1" thickBot="1">
      <c r="B33" s="81" t="s">
        <v>36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15.75" customHeight="1">
      <c r="B34" s="45" t="s">
        <v>63</v>
      </c>
      <c r="C34" s="46" t="s">
        <v>107</v>
      </c>
      <c r="D34" s="54"/>
      <c r="E34" s="47">
        <v>250</v>
      </c>
      <c r="F34" s="57">
        <v>1.23</v>
      </c>
      <c r="G34" s="57">
        <v>5.67</v>
      </c>
      <c r="H34" s="57">
        <v>20</v>
      </c>
      <c r="I34" s="57">
        <v>170.61</v>
      </c>
      <c r="J34" s="57">
        <v>0.16</v>
      </c>
      <c r="K34" s="57">
        <v>22.45</v>
      </c>
      <c r="L34" s="57">
        <v>0.02</v>
      </c>
      <c r="M34" s="47">
        <v>24.63</v>
      </c>
      <c r="N34" s="47">
        <v>145.45</v>
      </c>
      <c r="O34" s="47">
        <v>37.18</v>
      </c>
      <c r="P34" s="50">
        <v>73.68</v>
      </c>
    </row>
    <row r="35" spans="2:16" ht="15.75" customHeight="1">
      <c r="B35" s="7" t="s">
        <v>26</v>
      </c>
      <c r="C35" s="8" t="s">
        <v>111</v>
      </c>
      <c r="D35" s="10"/>
      <c r="E35" s="74">
        <v>200</v>
      </c>
      <c r="F35" s="100">
        <v>0.26</v>
      </c>
      <c r="G35" s="100">
        <v>0</v>
      </c>
      <c r="H35" s="100">
        <v>24.92</v>
      </c>
      <c r="I35" s="100">
        <v>92</v>
      </c>
      <c r="J35" s="100">
        <v>0</v>
      </c>
      <c r="K35" s="100">
        <v>66</v>
      </c>
      <c r="L35" s="25">
        <v>0</v>
      </c>
      <c r="M35" s="105">
        <v>16.48</v>
      </c>
      <c r="N35" s="100">
        <v>6.4</v>
      </c>
      <c r="O35" s="100">
        <v>18.8</v>
      </c>
      <c r="P35" s="101">
        <v>0.2</v>
      </c>
    </row>
    <row r="36" spans="2:16" ht="15.75" customHeight="1" thickBot="1">
      <c r="B36" s="52"/>
      <c r="C36" s="34" t="s">
        <v>81</v>
      </c>
      <c r="D36" s="36"/>
      <c r="E36" s="36">
        <v>285</v>
      </c>
      <c r="F36" s="76">
        <v>0.29</v>
      </c>
      <c r="G36" s="79">
        <v>4.28</v>
      </c>
      <c r="H36" s="76">
        <v>213</v>
      </c>
      <c r="I36" s="106">
        <v>70.2</v>
      </c>
      <c r="J36" s="107"/>
      <c r="K36" s="107"/>
      <c r="L36" s="108"/>
      <c r="M36" s="109"/>
      <c r="N36" s="109"/>
      <c r="O36" s="109"/>
      <c r="P36" s="38"/>
    </row>
    <row r="37" spans="2:16" ht="15.75" customHeight="1" thickBot="1">
      <c r="B37" s="87"/>
      <c r="C37" s="40" t="s">
        <v>11</v>
      </c>
      <c r="D37" s="41">
        <f>SUM(D34:D36)</f>
        <v>0</v>
      </c>
      <c r="E37" s="41"/>
      <c r="F37" s="41">
        <f aca="true" t="shared" si="4" ref="F37:P37">SUM(F34:F36)</f>
        <v>1.78</v>
      </c>
      <c r="G37" s="41">
        <f t="shared" si="4"/>
        <v>9.95</v>
      </c>
      <c r="H37" s="41">
        <f t="shared" si="4"/>
        <v>257.92</v>
      </c>
      <c r="I37" s="41">
        <f t="shared" si="4"/>
        <v>332.81</v>
      </c>
      <c r="J37" s="41">
        <f t="shared" si="4"/>
        <v>0.16</v>
      </c>
      <c r="K37" s="41">
        <f t="shared" si="4"/>
        <v>88.45</v>
      </c>
      <c r="L37" s="41">
        <f t="shared" si="4"/>
        <v>0.02</v>
      </c>
      <c r="M37" s="41">
        <f t="shared" si="4"/>
        <v>41.11</v>
      </c>
      <c r="N37" s="41">
        <f t="shared" si="4"/>
        <v>151.85</v>
      </c>
      <c r="O37" s="41">
        <f t="shared" si="4"/>
        <v>55.980000000000004</v>
      </c>
      <c r="P37" s="43">
        <f t="shared" si="4"/>
        <v>73.88000000000001</v>
      </c>
    </row>
    <row r="38" spans="2:16" ht="15.75" customHeight="1" thickBot="1">
      <c r="B38" s="87"/>
      <c r="C38" s="92" t="s">
        <v>22</v>
      </c>
      <c r="D38" s="93">
        <f>SUM(D32+D37)</f>
        <v>0</v>
      </c>
      <c r="E38" s="93"/>
      <c r="F38" s="93">
        <f aca="true" t="shared" si="5" ref="F38:P38">SUM(F32+F37)</f>
        <v>4.11</v>
      </c>
      <c r="G38" s="93">
        <f t="shared" si="5"/>
        <v>16.71</v>
      </c>
      <c r="H38" s="93">
        <f t="shared" si="5"/>
        <v>492.47</v>
      </c>
      <c r="I38" s="93">
        <f t="shared" si="5"/>
        <v>515.89</v>
      </c>
      <c r="J38" s="93">
        <f t="shared" si="5"/>
        <v>0.33999999999999997</v>
      </c>
      <c r="K38" s="93">
        <f t="shared" si="5"/>
        <v>275.67</v>
      </c>
      <c r="L38" s="93">
        <f t="shared" si="5"/>
        <v>0.02</v>
      </c>
      <c r="M38" s="93">
        <f t="shared" si="5"/>
        <v>152.29000000000002</v>
      </c>
      <c r="N38" s="93">
        <f t="shared" si="5"/>
        <v>223.14999999999998</v>
      </c>
      <c r="O38" s="93">
        <f t="shared" si="5"/>
        <v>98.9</v>
      </c>
      <c r="P38" s="93">
        <f t="shared" si="5"/>
        <v>75.45</v>
      </c>
    </row>
    <row r="39" spans="2:16" ht="15.75">
      <c r="B39" s="95"/>
      <c r="C39" s="96"/>
      <c r="D39" s="97"/>
      <c r="E39" s="97"/>
      <c r="F39" s="97"/>
      <c r="G39" s="97"/>
      <c r="H39" s="97"/>
      <c r="I39" s="98"/>
      <c r="J39" s="97"/>
      <c r="K39" s="97"/>
      <c r="L39" s="97"/>
      <c r="M39" s="97"/>
      <c r="N39" s="97"/>
      <c r="O39" s="97"/>
      <c r="P39" s="97"/>
    </row>
    <row r="41" spans="2:8" ht="15.75">
      <c r="B41" s="88"/>
      <c r="C41" s="89"/>
      <c r="D41" s="89"/>
      <c r="E41" s="89" t="s">
        <v>78</v>
      </c>
      <c r="F41" s="89"/>
      <c r="G41" s="89"/>
      <c r="H41" s="89"/>
    </row>
    <row r="42" spans="2:8" ht="15.75">
      <c r="B42" s="89" t="s">
        <v>45</v>
      </c>
      <c r="C42" s="89" t="s">
        <v>51</v>
      </c>
      <c r="D42" s="89"/>
      <c r="E42" s="89"/>
      <c r="F42" s="89"/>
      <c r="G42" s="89"/>
      <c r="H42" s="89"/>
    </row>
    <row r="43" spans="2:8" ht="16.5" thickBot="1">
      <c r="B43" s="89" t="s">
        <v>47</v>
      </c>
      <c r="C43" s="89" t="s">
        <v>48</v>
      </c>
      <c r="D43" s="89"/>
      <c r="E43" s="89"/>
      <c r="F43" s="89"/>
      <c r="G43" s="89"/>
      <c r="H43" s="89"/>
    </row>
    <row r="44" spans="2:16" ht="15.75">
      <c r="B44" s="58" t="s">
        <v>0</v>
      </c>
      <c r="C44" s="59" t="s">
        <v>1</v>
      </c>
      <c r="D44" s="60" t="s">
        <v>18</v>
      </c>
      <c r="E44" s="61" t="s">
        <v>2</v>
      </c>
      <c r="F44" s="62" t="s">
        <v>3</v>
      </c>
      <c r="G44" s="63"/>
      <c r="H44" s="64"/>
      <c r="I44" s="61" t="s">
        <v>17</v>
      </c>
      <c r="J44" s="62" t="s">
        <v>16</v>
      </c>
      <c r="K44" s="63"/>
      <c r="L44" s="64"/>
      <c r="M44" s="62" t="s">
        <v>15</v>
      </c>
      <c r="N44" s="63"/>
      <c r="O44" s="63"/>
      <c r="P44" s="65"/>
    </row>
    <row r="45" spans="2:16" ht="24.75" customHeight="1" thickBot="1">
      <c r="B45" s="66"/>
      <c r="C45" s="67"/>
      <c r="D45" s="68" t="s">
        <v>19</v>
      </c>
      <c r="E45" s="69"/>
      <c r="F45" s="36" t="s">
        <v>4</v>
      </c>
      <c r="G45" s="36" t="s">
        <v>5</v>
      </c>
      <c r="H45" s="36" t="s">
        <v>6</v>
      </c>
      <c r="I45" s="69"/>
      <c r="J45" s="36" t="s">
        <v>57</v>
      </c>
      <c r="K45" s="36" t="s">
        <v>7</v>
      </c>
      <c r="L45" s="36" t="s">
        <v>8</v>
      </c>
      <c r="M45" s="36" t="s">
        <v>9</v>
      </c>
      <c r="N45" s="36" t="s">
        <v>10</v>
      </c>
      <c r="O45" s="36" t="s">
        <v>12</v>
      </c>
      <c r="P45" s="53" t="s">
        <v>13</v>
      </c>
    </row>
    <row r="46" spans="2:16" ht="16.5" thickBot="1">
      <c r="B46" s="70" t="s">
        <v>35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</row>
    <row r="47" spans="2:16" ht="15.75">
      <c r="B47" s="45" t="s">
        <v>69</v>
      </c>
      <c r="C47" s="46" t="s">
        <v>97</v>
      </c>
      <c r="D47" s="73"/>
      <c r="E47" s="30">
        <v>80</v>
      </c>
      <c r="F47" s="31">
        <v>0.64</v>
      </c>
      <c r="G47" s="31">
        <v>4</v>
      </c>
      <c r="H47" s="44">
        <v>3.43</v>
      </c>
      <c r="I47" s="44">
        <v>51.95</v>
      </c>
      <c r="J47" s="31">
        <v>0.04</v>
      </c>
      <c r="K47" s="31">
        <v>14.2</v>
      </c>
      <c r="L47" s="31">
        <v>0</v>
      </c>
      <c r="M47" s="49">
        <v>15.55</v>
      </c>
      <c r="N47" s="47">
        <v>28.68</v>
      </c>
      <c r="O47" s="47">
        <v>13.76</v>
      </c>
      <c r="P47" s="50">
        <v>0.92</v>
      </c>
    </row>
    <row r="48" spans="2:16" ht="15.75">
      <c r="B48" s="7" t="s">
        <v>61</v>
      </c>
      <c r="C48" s="8" t="s">
        <v>21</v>
      </c>
      <c r="D48" s="74"/>
      <c r="E48" s="10">
        <v>150</v>
      </c>
      <c r="F48" s="25">
        <v>2.64</v>
      </c>
      <c r="G48" s="25">
        <v>4.1</v>
      </c>
      <c r="H48" s="25">
        <v>24</v>
      </c>
      <c r="I48" s="25">
        <v>148.04</v>
      </c>
      <c r="J48" s="10">
        <v>0.17</v>
      </c>
      <c r="K48" s="10">
        <v>25.88</v>
      </c>
      <c r="L48" s="10">
        <v>0.47</v>
      </c>
      <c r="M48" s="75">
        <v>91.8</v>
      </c>
      <c r="N48" s="10">
        <v>95.91</v>
      </c>
      <c r="O48" s="10">
        <v>32.81</v>
      </c>
      <c r="P48" s="11">
        <v>0.17</v>
      </c>
    </row>
    <row r="49" spans="2:16" ht="16.5" thickBot="1">
      <c r="B49" s="52" t="s">
        <v>20</v>
      </c>
      <c r="C49" s="34" t="s">
        <v>112</v>
      </c>
      <c r="D49" s="35"/>
      <c r="E49" s="76">
        <v>200</v>
      </c>
      <c r="F49" s="77">
        <v>0.2</v>
      </c>
      <c r="G49" s="78">
        <v>0.2</v>
      </c>
      <c r="H49" s="78">
        <v>22.3</v>
      </c>
      <c r="I49" s="78">
        <v>95</v>
      </c>
      <c r="J49" s="76">
        <v>0</v>
      </c>
      <c r="K49" s="79">
        <v>66</v>
      </c>
      <c r="L49" s="79">
        <v>0</v>
      </c>
      <c r="M49" s="35">
        <v>16.48</v>
      </c>
      <c r="N49" s="35">
        <v>6.4</v>
      </c>
      <c r="O49" s="35">
        <v>18.8</v>
      </c>
      <c r="P49" s="80">
        <v>0.23</v>
      </c>
    </row>
    <row r="50" spans="2:16" ht="16.5" thickBot="1">
      <c r="B50" s="39"/>
      <c r="C50" s="40" t="s">
        <v>11</v>
      </c>
      <c r="D50" s="41">
        <f>SUM(D47:D49)</f>
        <v>0</v>
      </c>
      <c r="E50" s="41"/>
      <c r="F50" s="41">
        <f aca="true" t="shared" si="6" ref="F50:P50">SUM(F47:F49)</f>
        <v>3.4800000000000004</v>
      </c>
      <c r="G50" s="41">
        <f t="shared" si="6"/>
        <v>8.299999999999999</v>
      </c>
      <c r="H50" s="41">
        <f t="shared" si="6"/>
        <v>49.730000000000004</v>
      </c>
      <c r="I50" s="41">
        <f t="shared" si="6"/>
        <v>294.99</v>
      </c>
      <c r="J50" s="41">
        <f t="shared" si="6"/>
        <v>0.21000000000000002</v>
      </c>
      <c r="K50" s="41">
        <f t="shared" si="6"/>
        <v>106.08</v>
      </c>
      <c r="L50" s="41">
        <f t="shared" si="6"/>
        <v>0.47</v>
      </c>
      <c r="M50" s="41">
        <f t="shared" si="6"/>
        <v>123.83</v>
      </c>
      <c r="N50" s="41">
        <f t="shared" si="6"/>
        <v>130.99</v>
      </c>
      <c r="O50" s="41">
        <f t="shared" si="6"/>
        <v>65.37</v>
      </c>
      <c r="P50" s="43">
        <f t="shared" si="6"/>
        <v>1.32</v>
      </c>
    </row>
    <row r="51" spans="2:16" ht="15.75" customHeight="1" thickBot="1">
      <c r="B51" s="81" t="s">
        <v>36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3"/>
    </row>
    <row r="52" spans="2:16" ht="15.75" customHeight="1">
      <c r="B52" s="45" t="s">
        <v>101</v>
      </c>
      <c r="C52" s="46" t="s">
        <v>109</v>
      </c>
      <c r="D52" s="54"/>
      <c r="E52" s="55">
        <v>250</v>
      </c>
      <c r="F52" s="56">
        <v>1.76</v>
      </c>
      <c r="G52" s="56">
        <v>3.23</v>
      </c>
      <c r="H52" s="56">
        <v>9.55</v>
      </c>
      <c r="I52" s="56">
        <v>77.16</v>
      </c>
      <c r="J52" s="56">
        <v>0.09</v>
      </c>
      <c r="K52" s="56">
        <v>32.63</v>
      </c>
      <c r="L52" s="56">
        <v>0</v>
      </c>
      <c r="M52" s="57">
        <v>39.88</v>
      </c>
      <c r="N52" s="47">
        <v>46.58</v>
      </c>
      <c r="O52" s="47">
        <v>23</v>
      </c>
      <c r="P52" s="50">
        <v>1.01</v>
      </c>
    </row>
    <row r="53" spans="2:16" ht="15.75" customHeight="1">
      <c r="B53" s="7" t="s">
        <v>26</v>
      </c>
      <c r="C53" s="8" t="s">
        <v>113</v>
      </c>
      <c r="D53" s="33"/>
      <c r="E53" s="10">
        <v>200</v>
      </c>
      <c r="F53" s="10">
        <v>0.12</v>
      </c>
      <c r="G53" s="10">
        <v>0</v>
      </c>
      <c r="H53" s="10">
        <v>22.89</v>
      </c>
      <c r="I53" s="10">
        <v>92.89</v>
      </c>
      <c r="J53" s="10">
        <v>0.01</v>
      </c>
      <c r="K53" s="10">
        <v>63.75</v>
      </c>
      <c r="L53" s="10">
        <v>0</v>
      </c>
      <c r="M53" s="10">
        <v>33.98</v>
      </c>
      <c r="N53" s="10">
        <v>2.75</v>
      </c>
      <c r="O53" s="10">
        <v>2</v>
      </c>
      <c r="P53" s="84">
        <v>0.22</v>
      </c>
    </row>
    <row r="54" spans="2:16" ht="15.75" customHeight="1" thickBot="1">
      <c r="B54" s="52"/>
      <c r="C54" s="34" t="s">
        <v>74</v>
      </c>
      <c r="D54" s="85"/>
      <c r="E54" s="36">
        <v>140</v>
      </c>
      <c r="F54" s="36">
        <v>0.56</v>
      </c>
      <c r="G54" s="36">
        <v>0</v>
      </c>
      <c r="H54" s="36">
        <v>15.83</v>
      </c>
      <c r="I54" s="36">
        <v>53.2</v>
      </c>
      <c r="J54" s="36">
        <v>0.01</v>
      </c>
      <c r="K54" s="36">
        <v>15.6</v>
      </c>
      <c r="L54" s="36">
        <v>0</v>
      </c>
      <c r="M54" s="36">
        <v>19.2</v>
      </c>
      <c r="N54" s="36">
        <v>13.2</v>
      </c>
      <c r="O54" s="36">
        <v>10.8</v>
      </c>
      <c r="P54" s="86">
        <v>2.64</v>
      </c>
    </row>
    <row r="55" spans="2:16" ht="15.75" customHeight="1" thickBot="1">
      <c r="B55" s="87"/>
      <c r="C55" s="40" t="s">
        <v>11</v>
      </c>
      <c r="D55" s="41">
        <f>SUM(D52:D54)</f>
        <v>0</v>
      </c>
      <c r="E55" s="41"/>
      <c r="F55" s="41">
        <f aca="true" t="shared" si="7" ref="F55:P55">SUM(F52:F54)</f>
        <v>2.44</v>
      </c>
      <c r="G55" s="41">
        <f t="shared" si="7"/>
        <v>3.23</v>
      </c>
      <c r="H55" s="41">
        <f t="shared" si="7"/>
        <v>48.269999999999996</v>
      </c>
      <c r="I55" s="41">
        <f t="shared" si="7"/>
        <v>223.25</v>
      </c>
      <c r="J55" s="41">
        <f t="shared" si="7"/>
        <v>0.10999999999999999</v>
      </c>
      <c r="K55" s="41">
        <f t="shared" si="7"/>
        <v>111.97999999999999</v>
      </c>
      <c r="L55" s="41">
        <f t="shared" si="7"/>
        <v>0</v>
      </c>
      <c r="M55" s="41">
        <f t="shared" si="7"/>
        <v>93.06</v>
      </c>
      <c r="N55" s="41">
        <f t="shared" si="7"/>
        <v>62.53</v>
      </c>
      <c r="O55" s="41">
        <f t="shared" si="7"/>
        <v>35.8</v>
      </c>
      <c r="P55" s="43">
        <f t="shared" si="7"/>
        <v>3.87</v>
      </c>
    </row>
    <row r="56" spans="2:16" ht="15.75" customHeight="1" thickBot="1">
      <c r="B56" s="87"/>
      <c r="C56" s="92" t="s">
        <v>22</v>
      </c>
      <c r="D56" s="93">
        <f>SUM(D50+D55)</f>
        <v>0</v>
      </c>
      <c r="E56" s="93"/>
      <c r="F56" s="93">
        <f aca="true" t="shared" si="8" ref="F56:P56">SUM(F50+F55)</f>
        <v>5.92</v>
      </c>
      <c r="G56" s="93">
        <f t="shared" si="8"/>
        <v>11.53</v>
      </c>
      <c r="H56" s="93">
        <f t="shared" si="8"/>
        <v>98</v>
      </c>
      <c r="I56" s="93">
        <f t="shared" si="8"/>
        <v>518.24</v>
      </c>
      <c r="J56" s="93">
        <f t="shared" si="8"/>
        <v>0.32</v>
      </c>
      <c r="K56" s="93">
        <f t="shared" si="8"/>
        <v>218.06</v>
      </c>
      <c r="L56" s="93">
        <f t="shared" si="8"/>
        <v>0.47</v>
      </c>
      <c r="M56" s="93">
        <f t="shared" si="8"/>
        <v>216.89</v>
      </c>
      <c r="N56" s="93">
        <f t="shared" si="8"/>
        <v>193.52</v>
      </c>
      <c r="O56" s="93">
        <f t="shared" si="8"/>
        <v>101.17</v>
      </c>
      <c r="P56" s="93">
        <f t="shared" si="8"/>
        <v>5.19</v>
      </c>
    </row>
    <row r="58" spans="2:16" ht="15.75">
      <c r="B58" s="110"/>
      <c r="C58" s="11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60" spans="2:8" ht="15.75">
      <c r="B60" s="99"/>
      <c r="C60" s="89"/>
      <c r="D60" s="89"/>
      <c r="E60" s="89" t="s">
        <v>77</v>
      </c>
      <c r="F60" s="89"/>
      <c r="G60" s="89"/>
      <c r="H60" s="89"/>
    </row>
    <row r="61" spans="2:8" ht="15.75">
      <c r="B61" s="89" t="s">
        <v>45</v>
      </c>
      <c r="C61" s="89" t="s">
        <v>49</v>
      </c>
      <c r="D61" s="89"/>
      <c r="E61" s="89"/>
      <c r="F61" s="89"/>
      <c r="G61" s="89"/>
      <c r="H61" s="89"/>
    </row>
    <row r="62" spans="2:8" ht="15.75">
      <c r="B62" s="89" t="s">
        <v>47</v>
      </c>
      <c r="C62" s="89" t="s">
        <v>48</v>
      </c>
      <c r="D62" s="89"/>
      <c r="E62" s="89"/>
      <c r="F62" s="89"/>
      <c r="G62" s="89"/>
      <c r="H62" s="89"/>
    </row>
    <row r="63" spans="2:3" ht="15" customHeight="1" thickBot="1">
      <c r="B63" s="89"/>
      <c r="C63" s="89"/>
    </row>
    <row r="64" spans="2:16" ht="15.75">
      <c r="B64" s="58" t="s">
        <v>0</v>
      </c>
      <c r="C64" s="59" t="s">
        <v>1</v>
      </c>
      <c r="D64" s="60" t="s">
        <v>18</v>
      </c>
      <c r="E64" s="61" t="s">
        <v>2</v>
      </c>
      <c r="F64" s="62" t="s">
        <v>3</v>
      </c>
      <c r="G64" s="63"/>
      <c r="H64" s="64"/>
      <c r="I64" s="61" t="s">
        <v>17</v>
      </c>
      <c r="J64" s="62" t="s">
        <v>16</v>
      </c>
      <c r="K64" s="63"/>
      <c r="L64" s="64"/>
      <c r="M64" s="62" t="s">
        <v>15</v>
      </c>
      <c r="N64" s="63"/>
      <c r="O64" s="63"/>
      <c r="P64" s="65"/>
    </row>
    <row r="65" spans="2:16" ht="32.25" thickBot="1">
      <c r="B65" s="66"/>
      <c r="C65" s="67"/>
      <c r="D65" s="68" t="s">
        <v>19</v>
      </c>
      <c r="E65" s="69"/>
      <c r="F65" s="36" t="s">
        <v>4</v>
      </c>
      <c r="G65" s="36" t="s">
        <v>5</v>
      </c>
      <c r="H65" s="36" t="s">
        <v>6</v>
      </c>
      <c r="I65" s="69"/>
      <c r="J65" s="36" t="s">
        <v>57</v>
      </c>
      <c r="K65" s="36" t="s">
        <v>7</v>
      </c>
      <c r="L65" s="36" t="s">
        <v>8</v>
      </c>
      <c r="M65" s="36" t="s">
        <v>9</v>
      </c>
      <c r="N65" s="36" t="s">
        <v>10</v>
      </c>
      <c r="O65" s="36" t="s">
        <v>12</v>
      </c>
      <c r="P65" s="53" t="s">
        <v>13</v>
      </c>
    </row>
    <row r="66" spans="2:16" ht="16.5" thickBot="1">
      <c r="B66" s="70" t="s">
        <v>35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</row>
    <row r="67" spans="2:16" ht="15.75">
      <c r="B67" s="45" t="s">
        <v>20</v>
      </c>
      <c r="C67" s="46" t="s">
        <v>114</v>
      </c>
      <c r="D67" s="54"/>
      <c r="E67" s="47">
        <v>200</v>
      </c>
      <c r="F67" s="30">
        <v>0.15</v>
      </c>
      <c r="G67" s="30">
        <v>0</v>
      </c>
      <c r="H67" s="30">
        <v>25.91</v>
      </c>
      <c r="I67" s="30">
        <v>90.83</v>
      </c>
      <c r="J67" s="30">
        <v>12</v>
      </c>
      <c r="K67" s="31">
        <v>60</v>
      </c>
      <c r="L67" s="31">
        <v>2.4</v>
      </c>
      <c r="M67" s="30">
        <v>0.8</v>
      </c>
      <c r="N67" s="30">
        <v>0.02</v>
      </c>
      <c r="O67" s="30">
        <v>0</v>
      </c>
      <c r="P67" s="113">
        <v>0</v>
      </c>
    </row>
    <row r="68" spans="2:16" ht="15.75">
      <c r="B68" s="114"/>
      <c r="C68" s="8" t="s">
        <v>99</v>
      </c>
      <c r="D68" s="9"/>
      <c r="E68" s="51">
        <v>80</v>
      </c>
      <c r="F68" s="115">
        <v>0.73</v>
      </c>
      <c r="G68" s="115">
        <v>0.06</v>
      </c>
      <c r="H68" s="115">
        <v>8.23</v>
      </c>
      <c r="I68" s="115">
        <v>35.5</v>
      </c>
      <c r="J68" s="115">
        <v>32.43</v>
      </c>
      <c r="K68" s="116">
        <v>23.44</v>
      </c>
      <c r="L68" s="116">
        <v>33.44</v>
      </c>
      <c r="M68" s="115">
        <v>1.21</v>
      </c>
      <c r="N68" s="115">
        <v>0.03</v>
      </c>
      <c r="O68" s="115">
        <v>5.92</v>
      </c>
      <c r="P68" s="117">
        <v>0</v>
      </c>
    </row>
    <row r="69" spans="2:16" ht="16.5" thickBot="1">
      <c r="B69" s="87"/>
      <c r="C69" s="34" t="s">
        <v>74</v>
      </c>
      <c r="D69" s="35"/>
      <c r="E69" s="76">
        <v>200</v>
      </c>
      <c r="F69" s="118">
        <v>0.8</v>
      </c>
      <c r="G69" s="118">
        <v>0</v>
      </c>
      <c r="H69" s="118">
        <v>25.19</v>
      </c>
      <c r="I69" s="118">
        <v>84</v>
      </c>
      <c r="J69" s="118">
        <v>12</v>
      </c>
      <c r="K69" s="119">
        <v>0</v>
      </c>
      <c r="L69" s="119">
        <v>2.4</v>
      </c>
      <c r="M69" s="118">
        <v>0.8</v>
      </c>
      <c r="N69" s="118">
        <v>0.02</v>
      </c>
      <c r="O69" s="118">
        <v>0</v>
      </c>
      <c r="P69" s="120">
        <v>0</v>
      </c>
    </row>
    <row r="70" spans="2:16" ht="15" customHeight="1" thickBot="1">
      <c r="B70" s="39"/>
      <c r="C70" s="40" t="s">
        <v>11</v>
      </c>
      <c r="D70" s="41">
        <f>SUM(D67:D69)</f>
        <v>0</v>
      </c>
      <c r="E70" s="41"/>
      <c r="F70" s="41">
        <f aca="true" t="shared" si="9" ref="F70:P70">SUM(F67:F69)</f>
        <v>1.6800000000000002</v>
      </c>
      <c r="G70" s="41">
        <f t="shared" si="9"/>
        <v>0.06</v>
      </c>
      <c r="H70" s="41">
        <f t="shared" si="9"/>
        <v>59.33</v>
      </c>
      <c r="I70" s="41">
        <f t="shared" si="9"/>
        <v>210.32999999999998</v>
      </c>
      <c r="J70" s="41">
        <f t="shared" si="9"/>
        <v>56.43</v>
      </c>
      <c r="K70" s="41">
        <f t="shared" si="9"/>
        <v>83.44</v>
      </c>
      <c r="L70" s="41">
        <f t="shared" si="9"/>
        <v>38.239999999999995</v>
      </c>
      <c r="M70" s="41">
        <f t="shared" si="9"/>
        <v>2.8099999999999996</v>
      </c>
      <c r="N70" s="41">
        <f t="shared" si="9"/>
        <v>0.07</v>
      </c>
      <c r="O70" s="41">
        <f t="shared" si="9"/>
        <v>5.92</v>
      </c>
      <c r="P70" s="43">
        <f t="shared" si="9"/>
        <v>0</v>
      </c>
    </row>
    <row r="71" spans="2:16" ht="16.5" thickBot="1">
      <c r="B71" s="81" t="s">
        <v>36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3"/>
    </row>
    <row r="72" spans="2:16" ht="15.75">
      <c r="B72" s="45" t="s">
        <v>38</v>
      </c>
      <c r="C72" s="46" t="s">
        <v>59</v>
      </c>
      <c r="D72" s="47"/>
      <c r="E72" s="47">
        <v>80</v>
      </c>
      <c r="F72" s="56">
        <v>0.53</v>
      </c>
      <c r="G72" s="56">
        <v>4</v>
      </c>
      <c r="H72" s="121">
        <v>2.86</v>
      </c>
      <c r="I72" s="121">
        <v>49.23</v>
      </c>
      <c r="J72" s="56">
        <v>12.59</v>
      </c>
      <c r="K72" s="56">
        <v>11.04</v>
      </c>
      <c r="L72" s="56">
        <v>23.25</v>
      </c>
      <c r="M72" s="56">
        <v>0.74</v>
      </c>
      <c r="N72" s="56">
        <v>0.03</v>
      </c>
      <c r="O72" s="56">
        <v>11.4</v>
      </c>
      <c r="P72" s="122">
        <v>0</v>
      </c>
    </row>
    <row r="73" spans="2:16" ht="15.75">
      <c r="B73" s="7" t="s">
        <v>24</v>
      </c>
      <c r="C73" s="8" t="s">
        <v>98</v>
      </c>
      <c r="D73" s="33"/>
      <c r="E73" s="74">
        <v>250</v>
      </c>
      <c r="F73" s="26">
        <v>1.89</v>
      </c>
      <c r="G73" s="25">
        <v>5.08</v>
      </c>
      <c r="H73" s="25">
        <v>13.11</v>
      </c>
      <c r="I73" s="25">
        <v>102.73</v>
      </c>
      <c r="J73" s="25">
        <v>0.09</v>
      </c>
      <c r="K73" s="25">
        <v>11.25</v>
      </c>
      <c r="L73" s="25" t="s">
        <v>66</v>
      </c>
      <c r="M73" s="25">
        <v>26.74</v>
      </c>
      <c r="N73" s="25">
        <v>23.17</v>
      </c>
      <c r="O73" s="25">
        <v>44.3</v>
      </c>
      <c r="P73" s="25">
        <v>0.9</v>
      </c>
    </row>
    <row r="74" spans="2:16" ht="15.75">
      <c r="B74" s="7" t="s">
        <v>42</v>
      </c>
      <c r="C74" s="8" t="s">
        <v>34</v>
      </c>
      <c r="D74" s="9"/>
      <c r="E74" s="10">
        <v>150</v>
      </c>
      <c r="F74" s="116">
        <v>1.79</v>
      </c>
      <c r="G74" s="116">
        <v>3.95</v>
      </c>
      <c r="H74" s="116">
        <v>19.73</v>
      </c>
      <c r="I74" s="116">
        <v>121.33</v>
      </c>
      <c r="J74" s="116">
        <v>0.14</v>
      </c>
      <c r="K74" s="116">
        <v>17.35</v>
      </c>
      <c r="L74" s="116">
        <v>0</v>
      </c>
      <c r="M74" s="116">
        <v>41.36</v>
      </c>
      <c r="N74" s="116">
        <v>69.45</v>
      </c>
      <c r="O74" s="116">
        <v>29.75</v>
      </c>
      <c r="P74" s="117">
        <v>1.33</v>
      </c>
    </row>
    <row r="75" spans="2:16" ht="15.75">
      <c r="B75" s="7" t="s">
        <v>20</v>
      </c>
      <c r="C75" s="8" t="s">
        <v>111</v>
      </c>
      <c r="D75" s="9"/>
      <c r="E75" s="10">
        <v>200</v>
      </c>
      <c r="F75" s="100">
        <v>0.26</v>
      </c>
      <c r="G75" s="100">
        <v>0</v>
      </c>
      <c r="H75" s="100">
        <v>24.92</v>
      </c>
      <c r="I75" s="100">
        <v>101.53</v>
      </c>
      <c r="J75" s="10">
        <v>0</v>
      </c>
      <c r="K75" s="9">
        <v>6</v>
      </c>
      <c r="L75" s="9">
        <v>0</v>
      </c>
      <c r="M75" s="9">
        <v>16.48</v>
      </c>
      <c r="N75" s="9">
        <v>6.4</v>
      </c>
      <c r="O75" s="9">
        <v>18.8</v>
      </c>
      <c r="P75" s="123">
        <v>0.23</v>
      </c>
    </row>
    <row r="76" spans="2:16" ht="16.5" thickBot="1">
      <c r="B76" s="52"/>
      <c r="C76" s="34" t="s">
        <v>74</v>
      </c>
      <c r="D76" s="35"/>
      <c r="E76" s="36">
        <v>100</v>
      </c>
      <c r="F76" s="109">
        <v>0.4</v>
      </c>
      <c r="G76" s="109">
        <v>10.7</v>
      </c>
      <c r="H76" s="109">
        <v>9</v>
      </c>
      <c r="I76" s="109">
        <v>42</v>
      </c>
      <c r="J76" s="36">
        <v>0.02</v>
      </c>
      <c r="K76" s="35">
        <v>5</v>
      </c>
      <c r="L76" s="35">
        <v>0</v>
      </c>
      <c r="M76" s="35">
        <v>19</v>
      </c>
      <c r="N76" s="35">
        <v>16</v>
      </c>
      <c r="O76" s="35">
        <v>12</v>
      </c>
      <c r="P76" s="80">
        <v>2.3</v>
      </c>
    </row>
    <row r="77" spans="2:16" ht="16.5" thickBot="1">
      <c r="B77" s="87"/>
      <c r="C77" s="40" t="s">
        <v>11</v>
      </c>
      <c r="D77" s="41">
        <f>SUM(D72:D76)</f>
        <v>0</v>
      </c>
      <c r="E77" s="41"/>
      <c r="F77" s="41">
        <f aca="true" t="shared" si="10" ref="F77:P77">SUM(F72:F76)</f>
        <v>4.87</v>
      </c>
      <c r="G77" s="41">
        <f t="shared" si="10"/>
        <v>23.73</v>
      </c>
      <c r="H77" s="41">
        <f t="shared" si="10"/>
        <v>69.62</v>
      </c>
      <c r="I77" s="41">
        <f t="shared" si="10"/>
        <v>416.82000000000005</v>
      </c>
      <c r="J77" s="41">
        <f t="shared" si="10"/>
        <v>12.84</v>
      </c>
      <c r="K77" s="41">
        <f t="shared" si="10"/>
        <v>50.64</v>
      </c>
      <c r="L77" s="41">
        <f t="shared" si="10"/>
        <v>23.25</v>
      </c>
      <c r="M77" s="41">
        <f t="shared" si="10"/>
        <v>104.32000000000001</v>
      </c>
      <c r="N77" s="41">
        <f t="shared" si="10"/>
        <v>115.05000000000001</v>
      </c>
      <c r="O77" s="41">
        <f t="shared" si="10"/>
        <v>116.24999999999999</v>
      </c>
      <c r="P77" s="43">
        <f t="shared" si="10"/>
        <v>4.76</v>
      </c>
    </row>
    <row r="78" spans="2:16" ht="16.5" thickBot="1">
      <c r="B78" s="104"/>
      <c r="C78" s="92" t="s">
        <v>22</v>
      </c>
      <c r="D78" s="93">
        <f>SUM(D70+D77)</f>
        <v>0</v>
      </c>
      <c r="E78" s="93"/>
      <c r="F78" s="93">
        <f aca="true" t="shared" si="11" ref="F78:P78">SUM(F70+F77)</f>
        <v>6.550000000000001</v>
      </c>
      <c r="G78" s="93">
        <f t="shared" si="11"/>
        <v>23.79</v>
      </c>
      <c r="H78" s="93">
        <f t="shared" si="11"/>
        <v>128.95</v>
      </c>
      <c r="I78" s="93">
        <f t="shared" si="11"/>
        <v>627.1500000000001</v>
      </c>
      <c r="J78" s="93">
        <f t="shared" si="11"/>
        <v>69.27</v>
      </c>
      <c r="K78" s="93">
        <f t="shared" si="11"/>
        <v>134.07999999999998</v>
      </c>
      <c r="L78" s="93">
        <f t="shared" si="11"/>
        <v>61.489999999999995</v>
      </c>
      <c r="M78" s="93">
        <f t="shared" si="11"/>
        <v>107.13000000000001</v>
      </c>
      <c r="N78" s="93">
        <f t="shared" si="11"/>
        <v>115.12</v>
      </c>
      <c r="O78" s="93">
        <f t="shared" si="11"/>
        <v>122.16999999999999</v>
      </c>
      <c r="P78" s="94">
        <f t="shared" si="11"/>
        <v>4.76</v>
      </c>
    </row>
    <row r="82" spans="2:8" ht="15.75">
      <c r="B82" s="99"/>
      <c r="C82" s="89"/>
      <c r="D82" s="89"/>
      <c r="E82" s="89" t="s">
        <v>78</v>
      </c>
      <c r="F82" s="89"/>
      <c r="G82" s="89"/>
      <c r="H82" s="89"/>
    </row>
    <row r="83" spans="2:8" ht="15.75">
      <c r="B83" s="89" t="s">
        <v>45</v>
      </c>
      <c r="C83" s="89" t="s">
        <v>52</v>
      </c>
      <c r="D83" s="89"/>
      <c r="E83" s="89"/>
      <c r="F83" s="89"/>
      <c r="G83" s="89"/>
      <c r="H83" s="89"/>
    </row>
    <row r="84" spans="2:8" ht="15.75">
      <c r="B84" s="89" t="s">
        <v>47</v>
      </c>
      <c r="C84" s="89" t="s">
        <v>48</v>
      </c>
      <c r="D84" s="89"/>
      <c r="E84" s="89"/>
      <c r="F84" s="89"/>
      <c r="G84" s="89"/>
      <c r="H84" s="89"/>
    </row>
    <row r="85" spans="2:3" ht="15" customHeight="1" thickBot="1">
      <c r="B85" s="89"/>
      <c r="C85" s="89"/>
    </row>
    <row r="86" spans="2:16" ht="15.75">
      <c r="B86" s="58" t="s">
        <v>0</v>
      </c>
      <c r="C86" s="59" t="s">
        <v>1</v>
      </c>
      <c r="D86" s="60" t="s">
        <v>18</v>
      </c>
      <c r="E86" s="61" t="s">
        <v>2</v>
      </c>
      <c r="F86" s="62" t="s">
        <v>3</v>
      </c>
      <c r="G86" s="63"/>
      <c r="H86" s="64"/>
      <c r="I86" s="61" t="s">
        <v>17</v>
      </c>
      <c r="J86" s="62" t="s">
        <v>16</v>
      </c>
      <c r="K86" s="63"/>
      <c r="L86" s="64"/>
      <c r="M86" s="62" t="s">
        <v>15</v>
      </c>
      <c r="N86" s="63"/>
      <c r="O86" s="63"/>
      <c r="P86" s="65"/>
    </row>
    <row r="87" spans="2:16" ht="32.25" thickBot="1">
      <c r="B87" s="66"/>
      <c r="C87" s="67"/>
      <c r="D87" s="68" t="s">
        <v>19</v>
      </c>
      <c r="E87" s="69"/>
      <c r="F87" s="36" t="s">
        <v>4</v>
      </c>
      <c r="G87" s="36" t="s">
        <v>5</v>
      </c>
      <c r="H87" s="36" t="s">
        <v>6</v>
      </c>
      <c r="I87" s="69"/>
      <c r="J87" s="36" t="s">
        <v>57</v>
      </c>
      <c r="K87" s="36" t="s">
        <v>7</v>
      </c>
      <c r="L87" s="36" t="s">
        <v>8</v>
      </c>
      <c r="M87" s="36" t="s">
        <v>9</v>
      </c>
      <c r="N87" s="36" t="s">
        <v>10</v>
      </c>
      <c r="O87" s="36" t="s">
        <v>12</v>
      </c>
      <c r="P87" s="53" t="s">
        <v>13</v>
      </c>
    </row>
    <row r="88" spans="2:16" ht="27.75" customHeight="1" thickBot="1">
      <c r="B88" s="70" t="s">
        <v>35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</row>
    <row r="89" spans="2:16" ht="15.75">
      <c r="B89" s="45" t="s">
        <v>20</v>
      </c>
      <c r="C89" s="46" t="s">
        <v>112</v>
      </c>
      <c r="D89" s="54"/>
      <c r="E89" s="47">
        <v>200</v>
      </c>
      <c r="F89" s="30">
        <v>0.26</v>
      </c>
      <c r="G89" s="30">
        <v>0</v>
      </c>
      <c r="H89" s="30">
        <v>24.92</v>
      </c>
      <c r="I89" s="30">
        <v>92.53</v>
      </c>
      <c r="J89" s="47">
        <v>0</v>
      </c>
      <c r="K89" s="54">
        <v>66</v>
      </c>
      <c r="L89" s="54">
        <v>0</v>
      </c>
      <c r="M89" s="54">
        <v>16.48</v>
      </c>
      <c r="N89" s="54">
        <v>6.4</v>
      </c>
      <c r="O89" s="54">
        <v>18.8</v>
      </c>
      <c r="P89" s="124">
        <v>0.23</v>
      </c>
    </row>
    <row r="90" spans="2:16" ht="15.75">
      <c r="B90" s="7"/>
      <c r="C90" s="8" t="s">
        <v>58</v>
      </c>
      <c r="D90" s="9"/>
      <c r="E90" s="10">
        <v>30</v>
      </c>
      <c r="F90" s="100">
        <v>1.44</v>
      </c>
      <c r="G90" s="100">
        <v>5.4</v>
      </c>
      <c r="H90" s="100">
        <v>20.1</v>
      </c>
      <c r="I90" s="100">
        <v>135</v>
      </c>
      <c r="J90" s="100">
        <v>0</v>
      </c>
      <c r="K90" s="25">
        <v>0</v>
      </c>
      <c r="L90" s="25">
        <v>0</v>
      </c>
      <c r="M90" s="100">
        <v>0</v>
      </c>
      <c r="N90" s="100">
        <v>0</v>
      </c>
      <c r="O90" s="10">
        <v>0</v>
      </c>
      <c r="P90" s="11">
        <v>0</v>
      </c>
    </row>
    <row r="91" spans="2:16" ht="16.5" thickBot="1">
      <c r="B91" s="52"/>
      <c r="C91" s="34" t="s">
        <v>60</v>
      </c>
      <c r="D91" s="35"/>
      <c r="E91" s="102">
        <v>285</v>
      </c>
      <c r="F91" s="109">
        <v>0.8</v>
      </c>
      <c r="G91" s="109">
        <v>0</v>
      </c>
      <c r="H91" s="109">
        <v>9.9</v>
      </c>
      <c r="I91" s="109">
        <v>68</v>
      </c>
      <c r="J91" s="109">
        <v>28</v>
      </c>
      <c r="K91" s="37">
        <v>0.06</v>
      </c>
      <c r="L91" s="37">
        <v>10</v>
      </c>
      <c r="M91" s="109">
        <v>0</v>
      </c>
      <c r="N91" s="109">
        <v>28</v>
      </c>
      <c r="O91" s="36">
        <v>27</v>
      </c>
      <c r="P91" s="53">
        <v>17</v>
      </c>
    </row>
    <row r="92" spans="2:16" ht="15.75" customHeight="1" thickBot="1">
      <c r="B92" s="39"/>
      <c r="C92" s="40" t="s">
        <v>11</v>
      </c>
      <c r="D92" s="41">
        <f>SUM(D89:D91)</f>
        <v>0</v>
      </c>
      <c r="E92" s="41"/>
      <c r="F92" s="41">
        <f aca="true" t="shared" si="12" ref="F92:P92">SUM(F89:F91)</f>
        <v>2.5</v>
      </c>
      <c r="G92" s="41">
        <f t="shared" si="12"/>
        <v>5.4</v>
      </c>
      <c r="H92" s="41">
        <f t="shared" si="12"/>
        <v>54.92</v>
      </c>
      <c r="I92" s="41">
        <f t="shared" si="12"/>
        <v>295.53</v>
      </c>
      <c r="J92" s="41">
        <f t="shared" si="12"/>
        <v>28</v>
      </c>
      <c r="K92" s="41">
        <f t="shared" si="12"/>
        <v>66.06</v>
      </c>
      <c r="L92" s="41">
        <f t="shared" si="12"/>
        <v>10</v>
      </c>
      <c r="M92" s="41">
        <f t="shared" si="12"/>
        <v>16.48</v>
      </c>
      <c r="N92" s="41">
        <f t="shared" si="12"/>
        <v>34.4</v>
      </c>
      <c r="O92" s="41">
        <f t="shared" si="12"/>
        <v>45.8</v>
      </c>
      <c r="P92" s="43">
        <f t="shared" si="12"/>
        <v>17.23</v>
      </c>
    </row>
    <row r="93" spans="2:16" ht="19.5" customHeight="1" thickBot="1">
      <c r="B93" s="70" t="s">
        <v>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2"/>
    </row>
    <row r="94" spans="2:16" ht="33.75" customHeight="1">
      <c r="B94" s="45" t="s">
        <v>69</v>
      </c>
      <c r="C94" s="46" t="s">
        <v>97</v>
      </c>
      <c r="D94" s="73"/>
      <c r="E94" s="30">
        <v>80</v>
      </c>
      <c r="F94" s="31">
        <v>0.64</v>
      </c>
      <c r="G94" s="31">
        <v>4</v>
      </c>
      <c r="H94" s="44">
        <v>3.43</v>
      </c>
      <c r="I94" s="44">
        <v>51.95</v>
      </c>
      <c r="J94" s="31">
        <v>0.04</v>
      </c>
      <c r="K94" s="31">
        <v>14.2</v>
      </c>
      <c r="L94" s="31">
        <v>0</v>
      </c>
      <c r="M94" s="47">
        <v>15.55</v>
      </c>
      <c r="N94" s="47">
        <v>28.68</v>
      </c>
      <c r="O94" s="47">
        <v>13.76</v>
      </c>
      <c r="P94" s="50">
        <v>0.92</v>
      </c>
    </row>
    <row r="95" spans="2:16" ht="19.5" customHeight="1">
      <c r="B95" s="7" t="s">
        <v>31</v>
      </c>
      <c r="C95" s="8" t="s">
        <v>100</v>
      </c>
      <c r="D95" s="125"/>
      <c r="E95" s="10">
        <v>250</v>
      </c>
      <c r="F95" s="25">
        <v>1.23</v>
      </c>
      <c r="G95" s="25">
        <v>3.73</v>
      </c>
      <c r="H95" s="25">
        <v>28.45</v>
      </c>
      <c r="I95" s="25">
        <v>97.38</v>
      </c>
      <c r="J95" s="25">
        <v>0.15</v>
      </c>
      <c r="K95" s="25">
        <v>16.63</v>
      </c>
      <c r="L95" s="25">
        <v>0</v>
      </c>
      <c r="M95" s="10">
        <v>30.94</v>
      </c>
      <c r="N95" s="10">
        <v>130.44</v>
      </c>
      <c r="O95" s="10">
        <v>33.7</v>
      </c>
      <c r="P95" s="123">
        <v>3.27</v>
      </c>
    </row>
    <row r="96" spans="2:16" ht="19.5" customHeight="1">
      <c r="B96" s="7" t="s">
        <v>44</v>
      </c>
      <c r="C96" s="8" t="s">
        <v>25</v>
      </c>
      <c r="D96" s="33"/>
      <c r="E96" s="51">
        <v>5</v>
      </c>
      <c r="F96" s="51">
        <v>0.06</v>
      </c>
      <c r="G96" s="51">
        <v>3.19</v>
      </c>
      <c r="H96" s="51">
        <v>0.04</v>
      </c>
      <c r="I96" s="51">
        <v>31.73</v>
      </c>
      <c r="J96" s="51">
        <v>1.2</v>
      </c>
      <c r="K96" s="51">
        <v>0.15</v>
      </c>
      <c r="L96" s="51">
        <v>1</v>
      </c>
      <c r="M96" s="51">
        <v>0.01</v>
      </c>
      <c r="N96" s="10">
        <v>0</v>
      </c>
      <c r="O96" s="10">
        <v>0</v>
      </c>
      <c r="P96" s="11">
        <v>0.02</v>
      </c>
    </row>
    <row r="97" spans="2:16" ht="15.75" customHeight="1">
      <c r="B97" s="7" t="s">
        <v>41</v>
      </c>
      <c r="C97" s="8" t="s">
        <v>21</v>
      </c>
      <c r="D97" s="10"/>
      <c r="E97" s="10">
        <v>150</v>
      </c>
      <c r="F97" s="10">
        <v>2.64</v>
      </c>
      <c r="G97" s="10">
        <v>4.1</v>
      </c>
      <c r="H97" s="10">
        <v>24</v>
      </c>
      <c r="I97" s="10">
        <v>148.04</v>
      </c>
      <c r="J97" s="10">
        <v>0.17</v>
      </c>
      <c r="K97" s="10">
        <v>25.88</v>
      </c>
      <c r="L97" s="10">
        <v>0.47</v>
      </c>
      <c r="M97" s="10">
        <v>91.8</v>
      </c>
      <c r="N97" s="10">
        <v>95.91</v>
      </c>
      <c r="O97" s="10">
        <v>32.81</v>
      </c>
      <c r="P97" s="11">
        <v>0.17</v>
      </c>
    </row>
    <row r="98" spans="2:16" ht="15.75" customHeight="1">
      <c r="B98" s="7"/>
      <c r="C98" s="8" t="s">
        <v>23</v>
      </c>
      <c r="D98" s="9"/>
      <c r="E98" s="10">
        <v>200</v>
      </c>
      <c r="F98" s="33">
        <v>1</v>
      </c>
      <c r="G98" s="33">
        <v>0</v>
      </c>
      <c r="H98" s="10">
        <v>23.4</v>
      </c>
      <c r="I98" s="10">
        <v>94</v>
      </c>
      <c r="J98" s="10">
        <v>0.02</v>
      </c>
      <c r="K98" s="10">
        <v>4</v>
      </c>
      <c r="L98" s="10">
        <v>0</v>
      </c>
      <c r="M98" s="10">
        <v>16</v>
      </c>
      <c r="N98" s="10">
        <v>18</v>
      </c>
      <c r="O98" s="10">
        <v>10</v>
      </c>
      <c r="P98" s="11">
        <v>0.4</v>
      </c>
    </row>
    <row r="99" spans="2:16" ht="15.75" customHeight="1" thickBot="1">
      <c r="B99" s="52"/>
      <c r="C99" s="126" t="s">
        <v>74</v>
      </c>
      <c r="D99" s="127"/>
      <c r="E99" s="3">
        <v>110</v>
      </c>
      <c r="F99" s="3">
        <v>0.4</v>
      </c>
      <c r="G99" s="128">
        <v>2.75</v>
      </c>
      <c r="H99" s="3">
        <v>17.6</v>
      </c>
      <c r="I99" s="3">
        <v>105</v>
      </c>
      <c r="J99" s="129">
        <v>5.5</v>
      </c>
      <c r="K99" s="129">
        <v>1.2</v>
      </c>
      <c r="L99" s="129">
        <v>0.04</v>
      </c>
      <c r="M99" s="129">
        <v>130.9</v>
      </c>
      <c r="N99" s="129">
        <v>100.1</v>
      </c>
      <c r="O99" s="129">
        <v>15.4</v>
      </c>
      <c r="P99" s="130">
        <v>0.11</v>
      </c>
    </row>
    <row r="100" spans="2:16" ht="15.75" customHeight="1" thickBot="1">
      <c r="B100" s="87"/>
      <c r="C100" s="40" t="s">
        <v>11</v>
      </c>
      <c r="D100" s="41">
        <f>SUM(D94:D99)</f>
        <v>0</v>
      </c>
      <c r="E100" s="41"/>
      <c r="F100" s="41">
        <f aca="true" t="shared" si="13" ref="F100:P100">SUM(F94:F99)</f>
        <v>5.970000000000001</v>
      </c>
      <c r="G100" s="41">
        <f t="shared" si="13"/>
        <v>17.77</v>
      </c>
      <c r="H100" s="41">
        <f t="shared" si="13"/>
        <v>96.91999999999999</v>
      </c>
      <c r="I100" s="41">
        <f t="shared" si="13"/>
        <v>528.0999999999999</v>
      </c>
      <c r="J100" s="41">
        <f t="shared" si="13"/>
        <v>7.08</v>
      </c>
      <c r="K100" s="41">
        <f t="shared" si="13"/>
        <v>62.06</v>
      </c>
      <c r="L100" s="41">
        <f t="shared" si="13"/>
        <v>1.51</v>
      </c>
      <c r="M100" s="41">
        <f t="shared" si="13"/>
        <v>285.20000000000005</v>
      </c>
      <c r="N100" s="41">
        <f t="shared" si="13"/>
        <v>373.13</v>
      </c>
      <c r="O100" s="41">
        <f t="shared" si="13"/>
        <v>105.67000000000002</v>
      </c>
      <c r="P100" s="43">
        <f t="shared" si="13"/>
        <v>4.890000000000001</v>
      </c>
    </row>
    <row r="101" spans="2:16" ht="16.5" thickBot="1">
      <c r="B101" s="87"/>
      <c r="C101" s="92" t="s">
        <v>22</v>
      </c>
      <c r="D101" s="93">
        <f>SUM(D92+D100)</f>
        <v>0</v>
      </c>
      <c r="E101" s="93"/>
      <c r="F101" s="93">
        <f aca="true" t="shared" si="14" ref="F101:P101">SUM(F92+F100)</f>
        <v>8.47</v>
      </c>
      <c r="G101" s="93">
        <f t="shared" si="14"/>
        <v>23.17</v>
      </c>
      <c r="H101" s="93">
        <f t="shared" si="14"/>
        <v>151.83999999999997</v>
      </c>
      <c r="I101" s="93">
        <f t="shared" si="14"/>
        <v>823.6299999999999</v>
      </c>
      <c r="J101" s="93">
        <f t="shared" si="14"/>
        <v>35.08</v>
      </c>
      <c r="K101" s="93">
        <f t="shared" si="14"/>
        <v>128.12</v>
      </c>
      <c r="L101" s="93">
        <f t="shared" si="14"/>
        <v>11.51</v>
      </c>
      <c r="M101" s="93">
        <f t="shared" si="14"/>
        <v>301.68000000000006</v>
      </c>
      <c r="N101" s="93">
        <f t="shared" si="14"/>
        <v>407.53</v>
      </c>
      <c r="O101" s="93">
        <f t="shared" si="14"/>
        <v>151.47000000000003</v>
      </c>
      <c r="P101" s="93">
        <f t="shared" si="14"/>
        <v>22.12</v>
      </c>
    </row>
    <row r="103" spans="2:12" ht="15.75">
      <c r="B103" s="99"/>
      <c r="C103" s="89"/>
      <c r="D103" s="89"/>
      <c r="E103" s="89" t="s">
        <v>77</v>
      </c>
      <c r="F103" s="89"/>
      <c r="G103" s="89"/>
      <c r="H103" s="89"/>
      <c r="L103" s="91"/>
    </row>
    <row r="104" spans="2:12" ht="15.75">
      <c r="B104" s="89" t="s">
        <v>45</v>
      </c>
      <c r="C104" s="89" t="s">
        <v>46</v>
      </c>
      <c r="D104" s="89"/>
      <c r="E104" s="89"/>
      <c r="F104" s="89"/>
      <c r="G104" s="89"/>
      <c r="H104" s="89"/>
      <c r="L104" s="91"/>
    </row>
    <row r="105" spans="2:12" ht="15" customHeight="1">
      <c r="B105" s="89" t="s">
        <v>47</v>
      </c>
      <c r="C105" s="89" t="s">
        <v>53</v>
      </c>
      <c r="D105" s="89"/>
      <c r="E105" s="89"/>
      <c r="F105" s="89"/>
      <c r="G105" s="89"/>
      <c r="H105" s="89"/>
      <c r="L105" s="91"/>
    </row>
    <row r="106" spans="2:3" ht="16.5" thickBot="1">
      <c r="B106" s="89"/>
      <c r="C106" s="89"/>
    </row>
    <row r="107" spans="2:16" ht="15.75">
      <c r="B107" s="58" t="s">
        <v>0</v>
      </c>
      <c r="C107" s="59" t="s">
        <v>1</v>
      </c>
      <c r="D107" s="60" t="s">
        <v>18</v>
      </c>
      <c r="E107" s="61" t="s">
        <v>2</v>
      </c>
      <c r="F107" s="62" t="s">
        <v>3</v>
      </c>
      <c r="G107" s="63"/>
      <c r="H107" s="64"/>
      <c r="I107" s="61" t="s">
        <v>17</v>
      </c>
      <c r="J107" s="62" t="s">
        <v>16</v>
      </c>
      <c r="K107" s="63"/>
      <c r="L107" s="64"/>
      <c r="M107" s="62" t="s">
        <v>15</v>
      </c>
      <c r="N107" s="63"/>
      <c r="O107" s="63"/>
      <c r="P107" s="65"/>
    </row>
    <row r="108" spans="2:16" ht="32.25" thickBot="1">
      <c r="B108" s="66"/>
      <c r="C108" s="67"/>
      <c r="D108" s="68" t="s">
        <v>19</v>
      </c>
      <c r="E108" s="69"/>
      <c r="F108" s="36" t="s">
        <v>4</v>
      </c>
      <c r="G108" s="36" t="s">
        <v>5</v>
      </c>
      <c r="H108" s="36" t="s">
        <v>6</v>
      </c>
      <c r="I108" s="69"/>
      <c r="J108" s="36" t="s">
        <v>57</v>
      </c>
      <c r="K108" s="36" t="s">
        <v>7</v>
      </c>
      <c r="L108" s="36" t="s">
        <v>8</v>
      </c>
      <c r="M108" s="36" t="s">
        <v>9</v>
      </c>
      <c r="N108" s="36" t="s">
        <v>10</v>
      </c>
      <c r="O108" s="36" t="s">
        <v>12</v>
      </c>
      <c r="P108" s="53" t="s">
        <v>13</v>
      </c>
    </row>
    <row r="109" spans="2:16" ht="16.5" thickBot="1">
      <c r="B109" s="70" t="s">
        <v>35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2"/>
    </row>
    <row r="110" spans="2:16" ht="15.75">
      <c r="B110" s="45"/>
      <c r="C110" s="46" t="s">
        <v>99</v>
      </c>
      <c r="D110" s="54"/>
      <c r="E110" s="47">
        <v>80</v>
      </c>
      <c r="F110" s="30">
        <v>0.73</v>
      </c>
      <c r="G110" s="30">
        <v>0.06</v>
      </c>
      <c r="H110" s="30">
        <v>8.23</v>
      </c>
      <c r="I110" s="30">
        <v>35.5</v>
      </c>
      <c r="J110" s="30">
        <v>32.43</v>
      </c>
      <c r="K110" s="31">
        <v>23.44</v>
      </c>
      <c r="L110" s="31">
        <v>33.44</v>
      </c>
      <c r="M110" s="30">
        <v>1.21</v>
      </c>
      <c r="N110" s="30">
        <v>0.03</v>
      </c>
      <c r="O110" s="30">
        <v>5.92</v>
      </c>
      <c r="P110" s="113">
        <v>0</v>
      </c>
    </row>
    <row r="111" spans="2:16" ht="27.75" customHeight="1">
      <c r="B111" s="131"/>
      <c r="C111" s="8" t="s">
        <v>83</v>
      </c>
      <c r="D111" s="10"/>
      <c r="E111" s="10">
        <v>285</v>
      </c>
      <c r="F111" s="10">
        <v>0.29</v>
      </c>
      <c r="G111" s="9">
        <v>4.28</v>
      </c>
      <c r="H111" s="10">
        <v>213</v>
      </c>
      <c r="I111" s="33">
        <v>70.2</v>
      </c>
      <c r="J111" s="51"/>
      <c r="K111" s="51"/>
      <c r="L111" s="51"/>
      <c r="M111" s="51"/>
      <c r="N111" s="100"/>
      <c r="O111" s="100"/>
      <c r="P111" s="101"/>
    </row>
    <row r="112" spans="2:16" ht="16.5" thickBot="1">
      <c r="B112" s="132" t="s">
        <v>43</v>
      </c>
      <c r="C112" s="133" t="s">
        <v>88</v>
      </c>
      <c r="D112" s="129"/>
      <c r="E112" s="3" t="s">
        <v>75</v>
      </c>
      <c r="F112" s="3">
        <v>0.24</v>
      </c>
      <c r="G112" s="3">
        <v>0</v>
      </c>
      <c r="H112" s="3">
        <v>13.86</v>
      </c>
      <c r="I112" s="3">
        <v>93</v>
      </c>
      <c r="J112" s="3">
        <v>0</v>
      </c>
      <c r="K112" s="3">
        <v>60</v>
      </c>
      <c r="L112" s="3">
        <v>0</v>
      </c>
      <c r="M112" s="3">
        <v>8.06</v>
      </c>
      <c r="N112" s="3">
        <v>9.79</v>
      </c>
      <c r="O112" s="109">
        <v>4.4</v>
      </c>
      <c r="P112" s="38">
        <v>0.82</v>
      </c>
    </row>
    <row r="113" spans="2:16" ht="16.5" thickBot="1">
      <c r="B113" s="39"/>
      <c r="C113" s="40" t="s">
        <v>11</v>
      </c>
      <c r="D113" s="41">
        <f>SUM(D110:D112)</f>
        <v>0</v>
      </c>
      <c r="E113" s="42"/>
      <c r="F113" s="41">
        <f aca="true" t="shared" si="15" ref="F113:P113">SUM(F110:F112)</f>
        <v>1.26</v>
      </c>
      <c r="G113" s="41">
        <f t="shared" si="15"/>
        <v>4.34</v>
      </c>
      <c r="H113" s="41">
        <f t="shared" si="15"/>
        <v>235.08999999999997</v>
      </c>
      <c r="I113" s="41">
        <f t="shared" si="15"/>
        <v>198.7</v>
      </c>
      <c r="J113" s="41">
        <f t="shared" si="15"/>
        <v>32.43</v>
      </c>
      <c r="K113" s="41">
        <f t="shared" si="15"/>
        <v>83.44</v>
      </c>
      <c r="L113" s="41">
        <f t="shared" si="15"/>
        <v>33.44</v>
      </c>
      <c r="M113" s="41">
        <f t="shared" si="15"/>
        <v>9.27</v>
      </c>
      <c r="N113" s="41">
        <f t="shared" si="15"/>
        <v>9.819999999999999</v>
      </c>
      <c r="O113" s="41">
        <f t="shared" si="15"/>
        <v>10.32</v>
      </c>
      <c r="P113" s="43">
        <f t="shared" si="15"/>
        <v>0.82</v>
      </c>
    </row>
    <row r="114" spans="2:16" ht="16.5" thickBot="1">
      <c r="B114" s="81" t="s">
        <v>36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</row>
    <row r="115" spans="2:16" ht="15.75">
      <c r="B115" s="45" t="s">
        <v>38</v>
      </c>
      <c r="C115" s="46" t="s">
        <v>33</v>
      </c>
      <c r="D115" s="134"/>
      <c r="E115" s="30">
        <v>80</v>
      </c>
      <c r="F115" s="31">
        <v>0.53</v>
      </c>
      <c r="G115" s="31">
        <v>4</v>
      </c>
      <c r="H115" s="44">
        <v>2.86</v>
      </c>
      <c r="I115" s="44">
        <v>49.23</v>
      </c>
      <c r="J115" s="47">
        <v>0.04</v>
      </c>
      <c r="K115" s="47">
        <v>14.25</v>
      </c>
      <c r="L115" s="47">
        <v>0</v>
      </c>
      <c r="M115" s="47">
        <v>15.74</v>
      </c>
      <c r="N115" s="47">
        <v>29.06</v>
      </c>
      <c r="O115" s="47">
        <v>13.8</v>
      </c>
      <c r="P115" s="50">
        <v>0.92</v>
      </c>
    </row>
    <row r="116" spans="2:16" ht="15.75">
      <c r="B116" s="7" t="s">
        <v>39</v>
      </c>
      <c r="C116" s="8" t="s">
        <v>72</v>
      </c>
      <c r="D116" s="125"/>
      <c r="E116" s="10" t="s">
        <v>65</v>
      </c>
      <c r="F116" s="10">
        <v>2.17</v>
      </c>
      <c r="G116" s="10">
        <v>2.6</v>
      </c>
      <c r="H116" s="10">
        <v>11.19</v>
      </c>
      <c r="I116" s="10">
        <v>136.85</v>
      </c>
      <c r="J116" s="10">
        <v>0.03</v>
      </c>
      <c r="K116" s="10">
        <v>20.05</v>
      </c>
      <c r="L116" s="10">
        <v>0.02</v>
      </c>
      <c r="M116" s="10">
        <v>41.11</v>
      </c>
      <c r="N116" s="10">
        <v>53.9</v>
      </c>
      <c r="O116" s="10">
        <v>28.72</v>
      </c>
      <c r="P116" s="11">
        <v>1.36</v>
      </c>
    </row>
    <row r="117" spans="2:16" ht="15.75">
      <c r="B117" s="114" t="s">
        <v>20</v>
      </c>
      <c r="C117" s="135" t="s">
        <v>111</v>
      </c>
      <c r="D117" s="136"/>
      <c r="E117" s="10">
        <v>200</v>
      </c>
      <c r="F117" s="9">
        <v>0.15</v>
      </c>
      <c r="G117" s="10">
        <v>0</v>
      </c>
      <c r="H117" s="10">
        <v>25.91</v>
      </c>
      <c r="I117" s="10">
        <v>92.72</v>
      </c>
      <c r="J117" s="10">
        <v>0</v>
      </c>
      <c r="K117" s="10">
        <v>5.2</v>
      </c>
      <c r="L117" s="10">
        <v>0</v>
      </c>
      <c r="M117" s="10">
        <v>6.88</v>
      </c>
      <c r="N117" s="10">
        <v>4.4</v>
      </c>
      <c r="O117" s="10">
        <v>3.6</v>
      </c>
      <c r="P117" s="11">
        <v>0.95</v>
      </c>
    </row>
    <row r="118" spans="2:16" ht="16.5" thickBot="1">
      <c r="B118" s="87"/>
      <c r="C118" s="137" t="s">
        <v>73</v>
      </c>
      <c r="D118" s="138"/>
      <c r="E118" s="36">
        <v>100</v>
      </c>
      <c r="F118" s="35">
        <v>1.33</v>
      </c>
      <c r="G118" s="36">
        <v>0</v>
      </c>
      <c r="H118" s="36">
        <v>9.9</v>
      </c>
      <c r="I118" s="36">
        <v>43</v>
      </c>
      <c r="J118" s="36">
        <v>0.03</v>
      </c>
      <c r="K118" s="36">
        <v>270</v>
      </c>
      <c r="L118" s="36">
        <v>7.5</v>
      </c>
      <c r="M118" s="36">
        <v>0</v>
      </c>
      <c r="N118" s="36">
        <v>21</v>
      </c>
      <c r="O118" s="36">
        <v>0.32</v>
      </c>
      <c r="P118" s="53">
        <v>1.2</v>
      </c>
    </row>
    <row r="119" spans="2:16" ht="16.5" thickBot="1">
      <c r="B119" s="87"/>
      <c r="C119" s="40" t="s">
        <v>11</v>
      </c>
      <c r="D119" s="139">
        <f>SUM(D115:D118)</f>
        <v>0</v>
      </c>
      <c r="E119" s="41"/>
      <c r="F119" s="41">
        <f aca="true" t="shared" si="16" ref="F119:P119">SUM(F115:F118)</f>
        <v>4.18</v>
      </c>
      <c r="G119" s="41">
        <f t="shared" si="16"/>
        <v>6.6</v>
      </c>
      <c r="H119" s="41">
        <f t="shared" si="16"/>
        <v>49.86</v>
      </c>
      <c r="I119" s="41">
        <f t="shared" si="16"/>
        <v>321.79999999999995</v>
      </c>
      <c r="J119" s="41">
        <f t="shared" si="16"/>
        <v>0.1</v>
      </c>
      <c r="K119" s="41">
        <f t="shared" si="16"/>
        <v>309.5</v>
      </c>
      <c r="L119" s="41">
        <f t="shared" si="16"/>
        <v>7.52</v>
      </c>
      <c r="M119" s="41">
        <f t="shared" si="16"/>
        <v>63.730000000000004</v>
      </c>
      <c r="N119" s="41">
        <f t="shared" si="16"/>
        <v>108.36</v>
      </c>
      <c r="O119" s="41">
        <f t="shared" si="16"/>
        <v>46.44</v>
      </c>
      <c r="P119" s="43">
        <f t="shared" si="16"/>
        <v>4.430000000000001</v>
      </c>
    </row>
    <row r="120" spans="2:16" ht="16.5" thickBot="1">
      <c r="B120" s="87"/>
      <c r="C120" s="92" t="s">
        <v>22</v>
      </c>
      <c r="D120" s="93">
        <f>SUM(D113+D119)</f>
        <v>0</v>
      </c>
      <c r="E120" s="93"/>
      <c r="F120" s="93">
        <f>SUM(+F113+F119)</f>
        <v>5.4399999999999995</v>
      </c>
      <c r="G120" s="93">
        <f aca="true" t="shared" si="17" ref="G120:P120">SUM(G113+G119)</f>
        <v>10.94</v>
      </c>
      <c r="H120" s="93">
        <f t="shared" si="17"/>
        <v>284.95</v>
      </c>
      <c r="I120" s="93">
        <f t="shared" si="17"/>
        <v>520.5</v>
      </c>
      <c r="J120" s="93">
        <f t="shared" si="17"/>
        <v>32.53</v>
      </c>
      <c r="K120" s="93">
        <f t="shared" si="17"/>
        <v>392.94</v>
      </c>
      <c r="L120" s="93">
        <f t="shared" si="17"/>
        <v>40.959999999999994</v>
      </c>
      <c r="M120" s="93">
        <f t="shared" si="17"/>
        <v>73</v>
      </c>
      <c r="N120" s="93">
        <f t="shared" si="17"/>
        <v>118.17999999999999</v>
      </c>
      <c r="O120" s="93">
        <f t="shared" si="17"/>
        <v>56.76</v>
      </c>
      <c r="P120" s="94">
        <f t="shared" si="17"/>
        <v>5.250000000000001</v>
      </c>
    </row>
    <row r="122" spans="2:16" ht="15.75">
      <c r="B122" s="140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8" ht="15.75">
      <c r="B123" s="88"/>
      <c r="C123" s="89"/>
      <c r="D123" s="89"/>
      <c r="E123" s="89" t="s">
        <v>78</v>
      </c>
      <c r="F123" s="89"/>
      <c r="G123" s="89"/>
      <c r="H123" s="89"/>
    </row>
    <row r="124" spans="2:8" ht="15.75">
      <c r="B124" s="89" t="s">
        <v>45</v>
      </c>
      <c r="C124" s="89" t="s">
        <v>51</v>
      </c>
      <c r="D124" s="89"/>
      <c r="E124" s="89"/>
      <c r="F124" s="89"/>
      <c r="G124" s="89"/>
      <c r="H124" s="89"/>
    </row>
    <row r="125" spans="2:8" ht="15" customHeight="1">
      <c r="B125" s="89" t="s">
        <v>47</v>
      </c>
      <c r="C125" s="89" t="s">
        <v>53</v>
      </c>
      <c r="D125" s="89"/>
      <c r="E125" s="89"/>
      <c r="F125" s="89"/>
      <c r="G125" s="89"/>
      <c r="H125" s="89"/>
    </row>
    <row r="126" spans="2:3" ht="16.5" thickBot="1">
      <c r="B126" s="89"/>
      <c r="C126" s="89"/>
    </row>
    <row r="127" spans="2:16" ht="15.75">
      <c r="B127" s="58" t="s">
        <v>0</v>
      </c>
      <c r="C127" s="59" t="s">
        <v>1</v>
      </c>
      <c r="D127" s="60" t="s">
        <v>18</v>
      </c>
      <c r="E127" s="61" t="s">
        <v>2</v>
      </c>
      <c r="F127" s="62" t="s">
        <v>3</v>
      </c>
      <c r="G127" s="63"/>
      <c r="H127" s="64"/>
      <c r="I127" s="61" t="s">
        <v>17</v>
      </c>
      <c r="J127" s="62" t="s">
        <v>16</v>
      </c>
      <c r="K127" s="63"/>
      <c r="L127" s="64"/>
      <c r="M127" s="62" t="s">
        <v>15</v>
      </c>
      <c r="N127" s="63"/>
      <c r="O127" s="63"/>
      <c r="P127" s="65"/>
    </row>
    <row r="128" spans="2:16" ht="18.75" customHeight="1" thickBot="1">
      <c r="B128" s="66"/>
      <c r="C128" s="67"/>
      <c r="D128" s="68" t="s">
        <v>19</v>
      </c>
      <c r="E128" s="69"/>
      <c r="F128" s="36" t="s">
        <v>4</v>
      </c>
      <c r="G128" s="36" t="s">
        <v>5</v>
      </c>
      <c r="H128" s="36" t="s">
        <v>6</v>
      </c>
      <c r="I128" s="69"/>
      <c r="J128" s="36" t="s">
        <v>57</v>
      </c>
      <c r="K128" s="36" t="s">
        <v>7</v>
      </c>
      <c r="L128" s="36" t="s">
        <v>8</v>
      </c>
      <c r="M128" s="36" t="s">
        <v>9</v>
      </c>
      <c r="N128" s="36" t="s">
        <v>10</v>
      </c>
      <c r="O128" s="36" t="s">
        <v>12</v>
      </c>
      <c r="P128" s="53" t="s">
        <v>13</v>
      </c>
    </row>
    <row r="129" spans="2:16" ht="15.75" customHeight="1" thickBot="1">
      <c r="B129" s="70" t="s">
        <v>35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2"/>
    </row>
    <row r="130" spans="2:16" ht="15.75">
      <c r="B130" s="45" t="s">
        <v>20</v>
      </c>
      <c r="C130" s="46" t="s">
        <v>91</v>
      </c>
      <c r="D130" s="48"/>
      <c r="E130" s="47">
        <v>200</v>
      </c>
      <c r="F130" s="30">
        <v>0.15</v>
      </c>
      <c r="G130" s="30">
        <v>0</v>
      </c>
      <c r="H130" s="30">
        <v>25.91</v>
      </c>
      <c r="I130" s="30">
        <v>90.4</v>
      </c>
      <c r="J130" s="141">
        <v>0</v>
      </c>
      <c r="K130" s="141">
        <v>65.2</v>
      </c>
      <c r="L130" s="141">
        <v>0</v>
      </c>
      <c r="M130" s="141">
        <v>6.88</v>
      </c>
      <c r="N130" s="141">
        <v>4.4</v>
      </c>
      <c r="O130" s="141">
        <v>3.6</v>
      </c>
      <c r="P130" s="142">
        <v>0.95</v>
      </c>
    </row>
    <row r="131" spans="2:16" ht="15.75">
      <c r="B131" s="7"/>
      <c r="C131" s="8" t="s">
        <v>86</v>
      </c>
      <c r="D131" s="74"/>
      <c r="E131" s="10">
        <v>80</v>
      </c>
      <c r="F131" s="25">
        <v>1.34</v>
      </c>
      <c r="G131" s="25">
        <v>2.48</v>
      </c>
      <c r="H131" s="25">
        <v>7.92</v>
      </c>
      <c r="I131" s="25">
        <v>57.98</v>
      </c>
      <c r="J131" s="10">
        <v>0.06</v>
      </c>
      <c r="K131" s="10">
        <v>51.22</v>
      </c>
      <c r="L131" s="10">
        <v>0</v>
      </c>
      <c r="M131" s="10">
        <v>35.93</v>
      </c>
      <c r="N131" s="10">
        <v>29.05</v>
      </c>
      <c r="O131" s="10">
        <v>16.52</v>
      </c>
      <c r="P131" s="11">
        <v>0.55</v>
      </c>
    </row>
    <row r="132" spans="2:16" ht="16.5" thickBot="1">
      <c r="B132" s="52"/>
      <c r="C132" s="34" t="s">
        <v>74</v>
      </c>
      <c r="D132" s="35"/>
      <c r="E132" s="35">
        <v>200</v>
      </c>
      <c r="F132" s="109">
        <v>0.8</v>
      </c>
      <c r="G132" s="109">
        <v>0.08</v>
      </c>
      <c r="H132" s="109">
        <v>19.6</v>
      </c>
      <c r="I132" s="109">
        <v>98</v>
      </c>
      <c r="J132" s="109">
        <v>20</v>
      </c>
      <c r="K132" s="109">
        <v>0</v>
      </c>
      <c r="L132" s="37">
        <v>151.6</v>
      </c>
      <c r="M132" s="109">
        <v>4.4</v>
      </c>
      <c r="N132" s="109">
        <v>0.06</v>
      </c>
      <c r="O132" s="109">
        <v>20</v>
      </c>
      <c r="P132" s="143">
        <v>0</v>
      </c>
    </row>
    <row r="133" spans="2:16" ht="16.5" thickBot="1">
      <c r="B133" s="39"/>
      <c r="C133" s="40" t="s">
        <v>11</v>
      </c>
      <c r="D133" s="41">
        <f>SUM(D130:D132)</f>
        <v>0</v>
      </c>
      <c r="E133" s="41"/>
      <c r="F133" s="41">
        <f aca="true" t="shared" si="18" ref="F133:P133">SUM(F130:F132)</f>
        <v>2.29</v>
      </c>
      <c r="G133" s="41">
        <f t="shared" si="18"/>
        <v>2.56</v>
      </c>
      <c r="H133" s="41">
        <f t="shared" si="18"/>
        <v>53.43</v>
      </c>
      <c r="I133" s="41">
        <f t="shared" si="18"/>
        <v>246.38</v>
      </c>
      <c r="J133" s="41">
        <f t="shared" si="18"/>
        <v>20.06</v>
      </c>
      <c r="K133" s="41">
        <f t="shared" si="18"/>
        <v>116.42</v>
      </c>
      <c r="L133" s="41">
        <f t="shared" si="18"/>
        <v>151.6</v>
      </c>
      <c r="M133" s="41">
        <f t="shared" si="18"/>
        <v>47.21</v>
      </c>
      <c r="N133" s="41">
        <f t="shared" si="18"/>
        <v>33.510000000000005</v>
      </c>
      <c r="O133" s="41">
        <f t="shared" si="18"/>
        <v>40.120000000000005</v>
      </c>
      <c r="P133" s="43">
        <f t="shared" si="18"/>
        <v>1.5</v>
      </c>
    </row>
    <row r="134" spans="2:16" ht="16.5" thickBot="1">
      <c r="B134" s="81" t="s">
        <v>36</v>
      </c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3"/>
    </row>
    <row r="135" spans="2:16" ht="15.75">
      <c r="B135" s="45" t="s">
        <v>38</v>
      </c>
      <c r="C135" s="46" t="s">
        <v>59</v>
      </c>
      <c r="D135" s="48"/>
      <c r="E135" s="47">
        <v>80</v>
      </c>
      <c r="F135" s="31">
        <v>0.53</v>
      </c>
      <c r="G135" s="31">
        <v>4</v>
      </c>
      <c r="H135" s="44">
        <v>2.86</v>
      </c>
      <c r="I135" s="44">
        <v>49.23</v>
      </c>
      <c r="J135" s="31">
        <v>12.59</v>
      </c>
      <c r="K135" s="31">
        <v>11.04</v>
      </c>
      <c r="L135" s="31">
        <v>23.25</v>
      </c>
      <c r="M135" s="31">
        <v>0.74</v>
      </c>
      <c r="N135" s="31">
        <v>0.03</v>
      </c>
      <c r="O135" s="31">
        <v>11.4</v>
      </c>
      <c r="P135" s="113">
        <v>0</v>
      </c>
    </row>
    <row r="136" spans="2:16" ht="31.5">
      <c r="B136" s="7" t="s">
        <v>29</v>
      </c>
      <c r="C136" s="8" t="s">
        <v>104</v>
      </c>
      <c r="D136" s="125"/>
      <c r="E136" s="100">
        <v>200</v>
      </c>
      <c r="F136" s="25">
        <v>1.79</v>
      </c>
      <c r="G136" s="25">
        <v>3.95</v>
      </c>
      <c r="H136" s="25">
        <v>19.73</v>
      </c>
      <c r="I136" s="25">
        <v>121.33</v>
      </c>
      <c r="J136" s="25">
        <v>0.14</v>
      </c>
      <c r="K136" s="25">
        <v>17.35</v>
      </c>
      <c r="L136" s="25">
        <v>0</v>
      </c>
      <c r="M136" s="25">
        <v>41.36</v>
      </c>
      <c r="N136" s="25">
        <v>69.45</v>
      </c>
      <c r="O136" s="25">
        <v>29.75</v>
      </c>
      <c r="P136" s="101">
        <v>1.33</v>
      </c>
    </row>
    <row r="137" spans="2:16" ht="16.5" thickBot="1">
      <c r="B137" s="132" t="s">
        <v>14</v>
      </c>
      <c r="C137" s="126" t="s">
        <v>80</v>
      </c>
      <c r="D137" s="144"/>
      <c r="E137" s="3">
        <v>200</v>
      </c>
      <c r="F137" s="145">
        <v>0.19</v>
      </c>
      <c r="G137" s="145">
        <v>0</v>
      </c>
      <c r="H137" s="145">
        <v>13.63</v>
      </c>
      <c r="I137" s="145">
        <v>80.75</v>
      </c>
      <c r="J137" s="145">
        <v>0</v>
      </c>
      <c r="K137" s="146">
        <v>70</v>
      </c>
      <c r="L137" s="146">
        <v>0</v>
      </c>
      <c r="M137" s="145">
        <v>5.25</v>
      </c>
      <c r="N137" s="145">
        <v>8.25</v>
      </c>
      <c r="O137" s="145">
        <v>4.4</v>
      </c>
      <c r="P137" s="147">
        <v>0.82</v>
      </c>
    </row>
    <row r="138" spans="2:16" ht="16.5" thickBot="1">
      <c r="B138" s="87"/>
      <c r="C138" s="40" t="s">
        <v>11</v>
      </c>
      <c r="D138" s="41">
        <f>SUM(D135:D137)</f>
        <v>0</v>
      </c>
      <c r="E138" s="41"/>
      <c r="F138" s="41">
        <f aca="true" t="shared" si="19" ref="F138:P138">SUM(F135:F137)</f>
        <v>2.5100000000000002</v>
      </c>
      <c r="G138" s="41">
        <f t="shared" si="19"/>
        <v>7.95</v>
      </c>
      <c r="H138" s="41">
        <f t="shared" si="19"/>
        <v>36.22</v>
      </c>
      <c r="I138" s="41">
        <f t="shared" si="19"/>
        <v>251.31</v>
      </c>
      <c r="J138" s="41">
        <f t="shared" si="19"/>
        <v>12.73</v>
      </c>
      <c r="K138" s="41">
        <f t="shared" si="19"/>
        <v>98.39</v>
      </c>
      <c r="L138" s="41">
        <f t="shared" si="19"/>
        <v>23.25</v>
      </c>
      <c r="M138" s="41">
        <f t="shared" si="19"/>
        <v>47.35</v>
      </c>
      <c r="N138" s="41">
        <f t="shared" si="19"/>
        <v>77.73</v>
      </c>
      <c r="O138" s="41">
        <f t="shared" si="19"/>
        <v>45.55</v>
      </c>
      <c r="P138" s="43">
        <f t="shared" si="19"/>
        <v>2.15</v>
      </c>
    </row>
    <row r="139" spans="2:16" ht="15" customHeight="1" thickBot="1">
      <c r="B139" s="104"/>
      <c r="C139" s="92" t="s">
        <v>22</v>
      </c>
      <c r="D139" s="93">
        <f>SUM(D133+D138)</f>
        <v>0</v>
      </c>
      <c r="E139" s="93"/>
      <c r="F139" s="93">
        <f aca="true" t="shared" si="20" ref="F139:P139">SUM(F133+F138)</f>
        <v>4.800000000000001</v>
      </c>
      <c r="G139" s="93">
        <f t="shared" si="20"/>
        <v>10.51</v>
      </c>
      <c r="H139" s="93">
        <f t="shared" si="20"/>
        <v>89.65</v>
      </c>
      <c r="I139" s="93">
        <f t="shared" si="20"/>
        <v>497.69</v>
      </c>
      <c r="J139" s="93">
        <f t="shared" si="20"/>
        <v>32.79</v>
      </c>
      <c r="K139" s="93">
        <f t="shared" si="20"/>
        <v>214.81</v>
      </c>
      <c r="L139" s="93">
        <f t="shared" si="20"/>
        <v>174.85</v>
      </c>
      <c r="M139" s="93">
        <f t="shared" si="20"/>
        <v>94.56</v>
      </c>
      <c r="N139" s="93">
        <f t="shared" si="20"/>
        <v>111.24000000000001</v>
      </c>
      <c r="O139" s="93">
        <f t="shared" si="20"/>
        <v>85.67</v>
      </c>
      <c r="P139" s="94">
        <f t="shared" si="20"/>
        <v>3.65</v>
      </c>
    </row>
    <row r="141" spans="2:16" ht="15.75">
      <c r="B141" s="99"/>
      <c r="C141" s="88"/>
      <c r="D141" s="88"/>
      <c r="E141" s="88" t="s">
        <v>77</v>
      </c>
      <c r="F141" s="88"/>
      <c r="G141" s="88"/>
      <c r="H141" s="88"/>
      <c r="I141" s="148"/>
      <c r="J141" s="148"/>
      <c r="K141" s="148"/>
      <c r="L141" s="148"/>
      <c r="M141" s="148"/>
      <c r="N141" s="148"/>
      <c r="O141" s="148"/>
      <c r="P141" s="148"/>
    </row>
    <row r="142" spans="2:16" ht="15.75">
      <c r="B142" s="88" t="s">
        <v>45</v>
      </c>
      <c r="C142" s="88" t="s">
        <v>49</v>
      </c>
      <c r="D142" s="88"/>
      <c r="E142" s="88"/>
      <c r="F142" s="88"/>
      <c r="G142" s="88"/>
      <c r="H142" s="88"/>
      <c r="I142" s="148"/>
      <c r="J142" s="148"/>
      <c r="K142" s="148"/>
      <c r="L142" s="148"/>
      <c r="M142" s="148"/>
      <c r="N142" s="148"/>
      <c r="O142" s="148"/>
      <c r="P142" s="148"/>
    </row>
    <row r="143" spans="2:16" ht="15" customHeight="1">
      <c r="B143" s="88" t="s">
        <v>47</v>
      </c>
      <c r="C143" s="88" t="s">
        <v>53</v>
      </c>
      <c r="D143" s="88"/>
      <c r="E143" s="88"/>
      <c r="F143" s="88"/>
      <c r="G143" s="88"/>
      <c r="H143" s="88"/>
      <c r="I143" s="148"/>
      <c r="J143" s="148"/>
      <c r="K143" s="148"/>
      <c r="L143" s="148"/>
      <c r="M143" s="148"/>
      <c r="N143" s="148"/>
      <c r="O143" s="148"/>
      <c r="P143" s="148"/>
    </row>
    <row r="144" spans="2:16" ht="16.5" thickBot="1">
      <c r="B144" s="88"/>
      <c r="C144" s="8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</row>
    <row r="145" spans="2:16" ht="15.75">
      <c r="B145" s="12" t="s">
        <v>0</v>
      </c>
      <c r="C145" s="14" t="s">
        <v>1</v>
      </c>
      <c r="D145" s="1" t="s">
        <v>18</v>
      </c>
      <c r="E145" s="19" t="s">
        <v>2</v>
      </c>
      <c r="F145" s="16" t="s">
        <v>3</v>
      </c>
      <c r="G145" s="17"/>
      <c r="H145" s="18"/>
      <c r="I145" s="19" t="s">
        <v>17</v>
      </c>
      <c r="J145" s="16" t="s">
        <v>16</v>
      </c>
      <c r="K145" s="17"/>
      <c r="L145" s="18"/>
      <c r="M145" s="16" t="s">
        <v>15</v>
      </c>
      <c r="N145" s="17"/>
      <c r="O145" s="17"/>
      <c r="P145" s="21"/>
    </row>
    <row r="146" spans="2:16" ht="32.25" thickBot="1">
      <c r="B146" s="13"/>
      <c r="C146" s="15"/>
      <c r="D146" s="2" t="s">
        <v>19</v>
      </c>
      <c r="E146" s="20"/>
      <c r="F146" s="3" t="s">
        <v>4</v>
      </c>
      <c r="G146" s="3" t="s">
        <v>5</v>
      </c>
      <c r="H146" s="3" t="s">
        <v>6</v>
      </c>
      <c r="I146" s="20"/>
      <c r="J146" s="3" t="s">
        <v>57</v>
      </c>
      <c r="K146" s="3" t="s">
        <v>7</v>
      </c>
      <c r="L146" s="3" t="s">
        <v>8</v>
      </c>
      <c r="M146" s="3" t="s">
        <v>9</v>
      </c>
      <c r="N146" s="3" t="s">
        <v>10</v>
      </c>
      <c r="O146" s="3" t="s">
        <v>12</v>
      </c>
      <c r="P146" s="4" t="s">
        <v>13</v>
      </c>
    </row>
    <row r="147" spans="2:16" ht="16.5" thickBot="1">
      <c r="B147" s="149" t="s">
        <v>35</v>
      </c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1"/>
    </row>
    <row r="148" spans="2:16" ht="18" customHeight="1">
      <c r="B148" s="45" t="s">
        <v>61</v>
      </c>
      <c r="C148" s="46" t="s">
        <v>21</v>
      </c>
      <c r="D148" s="47"/>
      <c r="E148" s="47">
        <v>150</v>
      </c>
      <c r="F148" s="47">
        <v>2.47</v>
      </c>
      <c r="G148" s="47">
        <v>4.1</v>
      </c>
      <c r="H148" s="47">
        <v>24</v>
      </c>
      <c r="I148" s="47">
        <v>138.04</v>
      </c>
      <c r="J148" s="47">
        <v>0.17</v>
      </c>
      <c r="K148" s="47">
        <v>25.88</v>
      </c>
      <c r="L148" s="47">
        <v>0.47</v>
      </c>
      <c r="M148" s="47">
        <v>91.8</v>
      </c>
      <c r="N148" s="47">
        <v>95.91</v>
      </c>
      <c r="O148" s="47">
        <v>32.81</v>
      </c>
      <c r="P148" s="50">
        <v>0.17</v>
      </c>
    </row>
    <row r="149" spans="2:16" ht="18" customHeight="1">
      <c r="B149" s="7" t="s">
        <v>20</v>
      </c>
      <c r="C149" s="8" t="s">
        <v>90</v>
      </c>
      <c r="D149" s="9"/>
      <c r="E149" s="10">
        <v>200</v>
      </c>
      <c r="F149" s="100">
        <v>0.26</v>
      </c>
      <c r="G149" s="100">
        <v>0</v>
      </c>
      <c r="H149" s="100">
        <v>24.92</v>
      </c>
      <c r="I149" s="100">
        <v>75.24</v>
      </c>
      <c r="J149" s="10">
        <v>0</v>
      </c>
      <c r="K149" s="9">
        <v>66</v>
      </c>
      <c r="L149" s="9">
        <v>0</v>
      </c>
      <c r="M149" s="9">
        <v>16.48</v>
      </c>
      <c r="N149" s="9">
        <v>6.4</v>
      </c>
      <c r="O149" s="9">
        <v>18.8</v>
      </c>
      <c r="P149" s="123">
        <v>0.23</v>
      </c>
    </row>
    <row r="150" spans="2:16" ht="16.5" thickBot="1">
      <c r="B150" s="52"/>
      <c r="C150" s="34" t="s">
        <v>82</v>
      </c>
      <c r="D150" s="35"/>
      <c r="E150" s="36">
        <v>75</v>
      </c>
      <c r="F150" s="109">
        <v>0.9</v>
      </c>
      <c r="G150" s="109">
        <v>0</v>
      </c>
      <c r="H150" s="109">
        <v>4.3</v>
      </c>
      <c r="I150" s="109">
        <v>20.3</v>
      </c>
      <c r="J150" s="109">
        <v>0.1</v>
      </c>
      <c r="K150" s="37">
        <v>187.5</v>
      </c>
      <c r="L150" s="37">
        <v>0</v>
      </c>
      <c r="M150" s="109">
        <v>6</v>
      </c>
      <c r="N150" s="109">
        <v>12</v>
      </c>
      <c r="O150" s="76">
        <v>8.3</v>
      </c>
      <c r="P150" s="152">
        <v>0</v>
      </c>
    </row>
    <row r="151" spans="2:16" ht="16.5" thickBot="1">
      <c r="B151" s="6"/>
      <c r="C151" s="153" t="s">
        <v>11</v>
      </c>
      <c r="D151" s="154">
        <f>SUM(D148:D150)</f>
        <v>0</v>
      </c>
      <c r="E151" s="155"/>
      <c r="F151" s="154">
        <f aca="true" t="shared" si="21" ref="F151:P151">SUM(F148:F150)</f>
        <v>3.6300000000000003</v>
      </c>
      <c r="G151" s="154">
        <f t="shared" si="21"/>
        <v>4.1</v>
      </c>
      <c r="H151" s="154">
        <f t="shared" si="21"/>
        <v>53.22</v>
      </c>
      <c r="I151" s="154">
        <f t="shared" si="21"/>
        <v>233.57999999999998</v>
      </c>
      <c r="J151" s="154">
        <f t="shared" si="21"/>
        <v>0.27</v>
      </c>
      <c r="K151" s="154">
        <f t="shared" si="21"/>
        <v>279.38</v>
      </c>
      <c r="L151" s="154">
        <f t="shared" si="21"/>
        <v>0.47</v>
      </c>
      <c r="M151" s="154">
        <f t="shared" si="21"/>
        <v>114.28</v>
      </c>
      <c r="N151" s="154">
        <f t="shared" si="21"/>
        <v>114.31</v>
      </c>
      <c r="O151" s="154">
        <f t="shared" si="21"/>
        <v>59.91</v>
      </c>
      <c r="P151" s="156">
        <f t="shared" si="21"/>
        <v>0.4</v>
      </c>
    </row>
    <row r="152" spans="2:16" ht="16.5" thickBot="1">
      <c r="B152" s="22" t="s">
        <v>36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4"/>
    </row>
    <row r="153" spans="2:16" ht="31.5">
      <c r="B153" s="27" t="s">
        <v>70</v>
      </c>
      <c r="C153" s="28" t="s">
        <v>32</v>
      </c>
      <c r="D153" s="157"/>
      <c r="E153" s="30">
        <v>80</v>
      </c>
      <c r="F153" s="31">
        <v>0.84</v>
      </c>
      <c r="G153" s="31">
        <v>7.99</v>
      </c>
      <c r="H153" s="31">
        <v>4.74</v>
      </c>
      <c r="I153" s="31">
        <v>82.14</v>
      </c>
      <c r="J153" s="29">
        <v>0.05</v>
      </c>
      <c r="K153" s="29">
        <v>7.7</v>
      </c>
      <c r="L153" s="29">
        <v>0</v>
      </c>
      <c r="M153" s="29">
        <v>16.65</v>
      </c>
      <c r="N153" s="29">
        <v>35.83</v>
      </c>
      <c r="O153" s="29">
        <v>17.18</v>
      </c>
      <c r="P153" s="158">
        <v>0.82</v>
      </c>
    </row>
    <row r="154" spans="2:16" ht="15.75">
      <c r="B154" s="159" t="s">
        <v>27</v>
      </c>
      <c r="C154" s="160" t="s">
        <v>105</v>
      </c>
      <c r="D154" s="161"/>
      <c r="E154" s="162" t="s">
        <v>106</v>
      </c>
      <c r="F154" s="26">
        <v>1.89</v>
      </c>
      <c r="G154" s="25">
        <v>5.08</v>
      </c>
      <c r="H154" s="25">
        <v>13.11</v>
      </c>
      <c r="I154" s="25">
        <v>102.73</v>
      </c>
      <c r="J154" s="25">
        <v>0.09</v>
      </c>
      <c r="K154" s="25">
        <v>11.25</v>
      </c>
      <c r="L154" s="25" t="s">
        <v>66</v>
      </c>
      <c r="M154" s="25">
        <v>26.74</v>
      </c>
      <c r="N154" s="25">
        <v>23.17</v>
      </c>
      <c r="O154" s="25">
        <v>44.3</v>
      </c>
      <c r="P154" s="101">
        <v>0.9</v>
      </c>
    </row>
    <row r="155" spans="2:16" ht="15.75">
      <c r="B155" s="159" t="s">
        <v>30</v>
      </c>
      <c r="C155" s="160" t="s">
        <v>76</v>
      </c>
      <c r="D155" s="161"/>
      <c r="E155" s="163">
        <v>200</v>
      </c>
      <c r="F155" s="164">
        <v>0.26</v>
      </c>
      <c r="G155" s="164">
        <v>0</v>
      </c>
      <c r="H155" s="164">
        <v>24.92</v>
      </c>
      <c r="I155" s="164">
        <v>92</v>
      </c>
      <c r="J155" s="163">
        <v>0</v>
      </c>
      <c r="K155" s="165">
        <v>6</v>
      </c>
      <c r="L155" s="165">
        <v>0</v>
      </c>
      <c r="M155" s="165">
        <v>16.48</v>
      </c>
      <c r="N155" s="165">
        <v>6.4</v>
      </c>
      <c r="O155" s="165">
        <v>18.8</v>
      </c>
      <c r="P155" s="166">
        <v>0.23</v>
      </c>
    </row>
    <row r="156" spans="2:16" ht="16.5" thickBot="1">
      <c r="B156" s="132"/>
      <c r="C156" s="126" t="s">
        <v>74</v>
      </c>
      <c r="D156" s="3"/>
      <c r="E156" s="35">
        <v>100</v>
      </c>
      <c r="F156" s="109">
        <v>0.4</v>
      </c>
      <c r="G156" s="109">
        <v>0.08</v>
      </c>
      <c r="H156" s="109">
        <v>19.6</v>
      </c>
      <c r="I156" s="109">
        <v>98</v>
      </c>
      <c r="J156" s="109">
        <v>20</v>
      </c>
      <c r="K156" s="109">
        <v>0</v>
      </c>
      <c r="L156" s="37">
        <v>151.6</v>
      </c>
      <c r="M156" s="109">
        <v>4.4</v>
      </c>
      <c r="N156" s="109">
        <v>0.06</v>
      </c>
      <c r="O156" s="109">
        <v>20</v>
      </c>
      <c r="P156" s="143">
        <v>0</v>
      </c>
    </row>
    <row r="157" spans="2:16" ht="16.5" thickBot="1">
      <c r="B157" s="5"/>
      <c r="C157" s="153" t="s">
        <v>11</v>
      </c>
      <c r="D157" s="154">
        <f>SUM(D153:D156)</f>
        <v>0</v>
      </c>
      <c r="E157" s="154"/>
      <c r="F157" s="154">
        <f aca="true" t="shared" si="22" ref="F157:P157">SUM(F153:F156)</f>
        <v>3.39</v>
      </c>
      <c r="G157" s="154">
        <f t="shared" si="22"/>
        <v>13.15</v>
      </c>
      <c r="H157" s="154">
        <f t="shared" si="22"/>
        <v>62.370000000000005</v>
      </c>
      <c r="I157" s="154">
        <f t="shared" si="22"/>
        <v>374.87</v>
      </c>
      <c r="J157" s="154">
        <f t="shared" si="22"/>
        <v>20.14</v>
      </c>
      <c r="K157" s="154">
        <f t="shared" si="22"/>
        <v>24.95</v>
      </c>
      <c r="L157" s="154">
        <f t="shared" si="22"/>
        <v>151.6</v>
      </c>
      <c r="M157" s="154">
        <f t="shared" si="22"/>
        <v>64.27000000000001</v>
      </c>
      <c r="N157" s="154">
        <f t="shared" si="22"/>
        <v>65.46000000000001</v>
      </c>
      <c r="O157" s="154">
        <f t="shared" si="22"/>
        <v>100.28</v>
      </c>
      <c r="P157" s="156">
        <f t="shared" si="22"/>
        <v>1.95</v>
      </c>
    </row>
    <row r="158" spans="2:16" ht="16.5" thickBot="1">
      <c r="B158" s="167"/>
      <c r="C158" s="168" t="s">
        <v>22</v>
      </c>
      <c r="D158" s="169">
        <f>SUM(D151+D157)</f>
        <v>0</v>
      </c>
      <c r="E158" s="169"/>
      <c r="F158" s="169">
        <f aca="true" t="shared" si="23" ref="F158:P158">SUM(F151+F157)</f>
        <v>7.0200000000000005</v>
      </c>
      <c r="G158" s="169">
        <f t="shared" si="23"/>
        <v>17.25</v>
      </c>
      <c r="H158" s="169">
        <f t="shared" si="23"/>
        <v>115.59</v>
      </c>
      <c r="I158" s="169">
        <f t="shared" si="23"/>
        <v>608.45</v>
      </c>
      <c r="J158" s="169">
        <f t="shared" si="23"/>
        <v>20.41</v>
      </c>
      <c r="K158" s="169">
        <f t="shared" si="23"/>
        <v>304.33</v>
      </c>
      <c r="L158" s="169">
        <f t="shared" si="23"/>
        <v>152.07</v>
      </c>
      <c r="M158" s="169">
        <f t="shared" si="23"/>
        <v>178.55</v>
      </c>
      <c r="N158" s="169">
        <f t="shared" si="23"/>
        <v>179.77</v>
      </c>
      <c r="O158" s="169">
        <f t="shared" si="23"/>
        <v>160.19</v>
      </c>
      <c r="P158" s="170">
        <f t="shared" si="23"/>
        <v>2.35</v>
      </c>
    </row>
    <row r="159" spans="2:16" ht="15.75"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</row>
    <row r="160" spans="2:8" ht="15.75">
      <c r="B160" s="99"/>
      <c r="C160" s="89"/>
      <c r="D160" s="89"/>
      <c r="E160" s="89" t="s">
        <v>77</v>
      </c>
      <c r="F160" s="89"/>
      <c r="G160" s="89"/>
      <c r="H160" s="89"/>
    </row>
    <row r="161" spans="2:7" ht="15.75">
      <c r="B161" s="89" t="s">
        <v>45</v>
      </c>
      <c r="C161" s="89" t="s">
        <v>93</v>
      </c>
      <c r="D161" s="89"/>
      <c r="E161" s="89"/>
      <c r="F161" s="89"/>
      <c r="G161" s="89"/>
    </row>
    <row r="162" spans="2:8" ht="15" customHeight="1">
      <c r="B162" s="89" t="s">
        <v>47</v>
      </c>
      <c r="C162" s="89" t="s">
        <v>53</v>
      </c>
      <c r="D162" s="89"/>
      <c r="E162" s="89"/>
      <c r="F162" s="89"/>
      <c r="G162" s="89"/>
      <c r="H162" s="89"/>
    </row>
    <row r="163" spans="2:3" ht="15" customHeight="1" thickBot="1">
      <c r="B163" s="89"/>
      <c r="C163" s="89"/>
    </row>
    <row r="164" spans="2:16" ht="15" customHeight="1">
      <c r="B164" s="58" t="s">
        <v>0</v>
      </c>
      <c r="C164" s="59" t="s">
        <v>1</v>
      </c>
      <c r="D164" s="60" t="s">
        <v>18</v>
      </c>
      <c r="E164" s="61" t="s">
        <v>2</v>
      </c>
      <c r="F164" s="62" t="s">
        <v>3</v>
      </c>
      <c r="G164" s="63"/>
      <c r="H164" s="64"/>
      <c r="I164" s="61" t="s">
        <v>17</v>
      </c>
      <c r="J164" s="62" t="s">
        <v>16</v>
      </c>
      <c r="K164" s="63"/>
      <c r="L164" s="64"/>
      <c r="M164" s="62" t="s">
        <v>15</v>
      </c>
      <c r="N164" s="63"/>
      <c r="O164" s="63"/>
      <c r="P164" s="65"/>
    </row>
    <row r="165" spans="2:16" ht="30.75" customHeight="1" thickBot="1">
      <c r="B165" s="66"/>
      <c r="C165" s="67"/>
      <c r="D165" s="68" t="s">
        <v>19</v>
      </c>
      <c r="E165" s="69"/>
      <c r="F165" s="36" t="s">
        <v>4</v>
      </c>
      <c r="G165" s="36" t="s">
        <v>5</v>
      </c>
      <c r="H165" s="36" t="s">
        <v>6</v>
      </c>
      <c r="I165" s="69"/>
      <c r="J165" s="36" t="s">
        <v>57</v>
      </c>
      <c r="K165" s="36" t="s">
        <v>7</v>
      </c>
      <c r="L165" s="36" t="s">
        <v>8</v>
      </c>
      <c r="M165" s="36" t="s">
        <v>9</v>
      </c>
      <c r="N165" s="36" t="s">
        <v>10</v>
      </c>
      <c r="O165" s="36" t="s">
        <v>12</v>
      </c>
      <c r="P165" s="53" t="s">
        <v>13</v>
      </c>
    </row>
    <row r="166" spans="2:16" ht="30.75" customHeight="1" thickBot="1">
      <c r="B166" s="81" t="s">
        <v>35</v>
      </c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3"/>
    </row>
    <row r="167" spans="2:16" ht="30.75" customHeight="1">
      <c r="B167" s="45" t="s">
        <v>69</v>
      </c>
      <c r="C167" s="46" t="s">
        <v>97</v>
      </c>
      <c r="D167" s="54"/>
      <c r="E167" s="30">
        <v>80</v>
      </c>
      <c r="F167" s="31">
        <v>0.64</v>
      </c>
      <c r="G167" s="31">
        <v>4</v>
      </c>
      <c r="H167" s="44">
        <v>3.43</v>
      </c>
      <c r="I167" s="44">
        <v>51.95</v>
      </c>
      <c r="J167" s="31">
        <v>0.04</v>
      </c>
      <c r="K167" s="31">
        <v>14.2</v>
      </c>
      <c r="L167" s="31">
        <v>0</v>
      </c>
      <c r="M167" s="49">
        <v>15.55</v>
      </c>
      <c r="N167" s="47">
        <v>28.68</v>
      </c>
      <c r="O167" s="47">
        <v>13.76</v>
      </c>
      <c r="P167" s="50">
        <v>0.92</v>
      </c>
    </row>
    <row r="168" spans="2:16" ht="15.75">
      <c r="B168" s="7" t="s">
        <v>14</v>
      </c>
      <c r="C168" s="8" t="s">
        <v>89</v>
      </c>
      <c r="D168" s="171"/>
      <c r="E168" s="51">
        <v>200</v>
      </c>
      <c r="F168" s="115">
        <v>0.19</v>
      </c>
      <c r="G168" s="115">
        <v>0</v>
      </c>
      <c r="H168" s="115">
        <v>13.63</v>
      </c>
      <c r="I168" s="115">
        <v>105</v>
      </c>
      <c r="J168" s="115">
        <v>0</v>
      </c>
      <c r="K168" s="116">
        <v>60</v>
      </c>
      <c r="L168" s="116">
        <v>0</v>
      </c>
      <c r="M168" s="100">
        <v>5.25</v>
      </c>
      <c r="N168" s="100">
        <v>8.25</v>
      </c>
      <c r="O168" s="100">
        <v>4.4</v>
      </c>
      <c r="P168" s="101">
        <v>0.82</v>
      </c>
    </row>
    <row r="169" spans="2:16" ht="18.75" customHeight="1" thickBot="1">
      <c r="B169" s="52"/>
      <c r="C169" s="34" t="s">
        <v>85</v>
      </c>
      <c r="D169" s="172"/>
      <c r="E169" s="35">
        <v>20</v>
      </c>
      <c r="F169" s="109">
        <v>1.44</v>
      </c>
      <c r="G169" s="109">
        <v>5.4</v>
      </c>
      <c r="H169" s="109">
        <v>20.1</v>
      </c>
      <c r="I169" s="109">
        <v>65</v>
      </c>
      <c r="J169" s="109">
        <v>0</v>
      </c>
      <c r="K169" s="37">
        <v>0</v>
      </c>
      <c r="L169" s="37">
        <v>0</v>
      </c>
      <c r="M169" s="109">
        <v>0</v>
      </c>
      <c r="N169" s="109">
        <v>0</v>
      </c>
      <c r="O169" s="36">
        <v>0</v>
      </c>
      <c r="P169" s="53">
        <v>0</v>
      </c>
    </row>
    <row r="170" spans="2:16" ht="15" customHeight="1" thickBot="1">
      <c r="B170" s="39"/>
      <c r="C170" s="40" t="s">
        <v>11</v>
      </c>
      <c r="D170" s="41">
        <f>SUM(D167:D169)</f>
        <v>0</v>
      </c>
      <c r="E170" s="42"/>
      <c r="F170" s="41">
        <f aca="true" t="shared" si="24" ref="F170:P170">SUM(F167:F169)</f>
        <v>2.27</v>
      </c>
      <c r="G170" s="41">
        <f t="shared" si="24"/>
        <v>9.4</v>
      </c>
      <c r="H170" s="41">
        <f t="shared" si="24"/>
        <v>37.160000000000004</v>
      </c>
      <c r="I170" s="41">
        <f t="shared" si="24"/>
        <v>221.95</v>
      </c>
      <c r="J170" s="41">
        <f t="shared" si="24"/>
        <v>0.04</v>
      </c>
      <c r="K170" s="41">
        <f t="shared" si="24"/>
        <v>74.2</v>
      </c>
      <c r="L170" s="41">
        <f t="shared" si="24"/>
        <v>0</v>
      </c>
      <c r="M170" s="41">
        <f t="shared" si="24"/>
        <v>20.8</v>
      </c>
      <c r="N170" s="41">
        <f t="shared" si="24"/>
        <v>36.93</v>
      </c>
      <c r="O170" s="41">
        <f t="shared" si="24"/>
        <v>18.16</v>
      </c>
      <c r="P170" s="43">
        <f t="shared" si="24"/>
        <v>1.74</v>
      </c>
    </row>
    <row r="171" spans="2:16" ht="16.5" thickBot="1">
      <c r="B171" s="81" t="s">
        <v>36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3"/>
    </row>
    <row r="172" spans="2:16" ht="15.75">
      <c r="B172" s="45" t="s">
        <v>62</v>
      </c>
      <c r="C172" s="46" t="s">
        <v>54</v>
      </c>
      <c r="D172" s="73"/>
      <c r="E172" s="30">
        <v>80</v>
      </c>
      <c r="F172" s="56">
        <v>1.14</v>
      </c>
      <c r="G172" s="56">
        <v>4.26</v>
      </c>
      <c r="H172" s="56">
        <v>8.05</v>
      </c>
      <c r="I172" s="56">
        <v>79.34</v>
      </c>
      <c r="J172" s="57">
        <v>0.45</v>
      </c>
      <c r="K172" s="57">
        <v>21.53</v>
      </c>
      <c r="L172" s="57">
        <v>0</v>
      </c>
      <c r="M172" s="57">
        <v>22.85</v>
      </c>
      <c r="N172" s="47">
        <v>25.95</v>
      </c>
      <c r="O172" s="47">
        <v>12.1</v>
      </c>
      <c r="P172" s="173">
        <v>0.74</v>
      </c>
    </row>
    <row r="173" spans="2:16" ht="31.5">
      <c r="B173" s="7" t="s">
        <v>55</v>
      </c>
      <c r="C173" s="8" t="s">
        <v>100</v>
      </c>
      <c r="D173" s="125"/>
      <c r="E173" s="74">
        <v>250</v>
      </c>
      <c r="F173" s="25">
        <v>1.23</v>
      </c>
      <c r="G173" s="25">
        <v>3.73</v>
      </c>
      <c r="H173" s="25">
        <v>28.45</v>
      </c>
      <c r="I173" s="25">
        <v>97.38</v>
      </c>
      <c r="J173" s="25">
        <v>0.15</v>
      </c>
      <c r="K173" s="25">
        <v>16.63</v>
      </c>
      <c r="L173" s="25">
        <v>0</v>
      </c>
      <c r="M173" s="10">
        <v>30.94</v>
      </c>
      <c r="N173" s="10">
        <v>130.44</v>
      </c>
      <c r="O173" s="10">
        <v>33.7</v>
      </c>
      <c r="P173" s="123">
        <v>3.27</v>
      </c>
    </row>
    <row r="174" spans="2:16" ht="18" customHeight="1">
      <c r="B174" s="114" t="s">
        <v>20</v>
      </c>
      <c r="C174" s="135" t="s">
        <v>67</v>
      </c>
      <c r="D174" s="171"/>
      <c r="E174" s="51">
        <v>200</v>
      </c>
      <c r="F174" s="171">
        <v>0.15</v>
      </c>
      <c r="G174" s="51">
        <v>0</v>
      </c>
      <c r="H174" s="51">
        <v>25.91</v>
      </c>
      <c r="I174" s="51">
        <v>101</v>
      </c>
      <c r="J174" s="51">
        <v>0</v>
      </c>
      <c r="K174" s="51">
        <v>5.2</v>
      </c>
      <c r="L174" s="51">
        <v>0</v>
      </c>
      <c r="M174" s="51">
        <v>6.88</v>
      </c>
      <c r="N174" s="51">
        <v>4.4</v>
      </c>
      <c r="O174" s="51">
        <v>3.6</v>
      </c>
      <c r="P174" s="174">
        <v>0.95</v>
      </c>
    </row>
    <row r="175" spans="2:16" ht="18" customHeight="1" thickBot="1">
      <c r="B175" s="175"/>
      <c r="C175" s="34" t="s">
        <v>74</v>
      </c>
      <c r="D175" s="102"/>
      <c r="E175" s="36">
        <v>150</v>
      </c>
      <c r="F175" s="109">
        <v>0.6</v>
      </c>
      <c r="G175" s="109">
        <v>16.05</v>
      </c>
      <c r="H175" s="109">
        <v>13.5</v>
      </c>
      <c r="I175" s="109">
        <v>93</v>
      </c>
      <c r="J175" s="109">
        <v>0.02</v>
      </c>
      <c r="K175" s="109">
        <v>5</v>
      </c>
      <c r="L175" s="37">
        <v>0</v>
      </c>
      <c r="M175" s="109">
        <v>19</v>
      </c>
      <c r="N175" s="109">
        <v>16</v>
      </c>
      <c r="O175" s="109">
        <v>12</v>
      </c>
      <c r="P175" s="143">
        <v>1.15</v>
      </c>
    </row>
    <row r="176" spans="2:16" ht="19.5" customHeight="1" thickBot="1">
      <c r="B176" s="5"/>
      <c r="C176" s="153" t="s">
        <v>11</v>
      </c>
      <c r="D176" s="154">
        <f>SUM(D172:D175)</f>
        <v>0</v>
      </c>
      <c r="E176" s="154"/>
      <c r="F176" s="154">
        <f aca="true" t="shared" si="25" ref="F176:P176">SUM(F172:F175)</f>
        <v>3.12</v>
      </c>
      <c r="G176" s="154">
        <f t="shared" si="25"/>
        <v>24.04</v>
      </c>
      <c r="H176" s="154">
        <f t="shared" si="25"/>
        <v>75.91</v>
      </c>
      <c r="I176" s="154">
        <f t="shared" si="25"/>
        <v>370.72</v>
      </c>
      <c r="J176" s="154">
        <f t="shared" si="25"/>
        <v>0.62</v>
      </c>
      <c r="K176" s="154">
        <f t="shared" si="25"/>
        <v>48.36</v>
      </c>
      <c r="L176" s="154">
        <f t="shared" si="25"/>
        <v>0</v>
      </c>
      <c r="M176" s="154">
        <f t="shared" si="25"/>
        <v>79.67000000000002</v>
      </c>
      <c r="N176" s="154">
        <f t="shared" si="25"/>
        <v>176.79</v>
      </c>
      <c r="O176" s="154">
        <f t="shared" si="25"/>
        <v>61.400000000000006</v>
      </c>
      <c r="P176" s="156">
        <f t="shared" si="25"/>
        <v>6.109999999999999</v>
      </c>
    </row>
    <row r="177" spans="2:32" ht="16.5" thickBot="1">
      <c r="B177" s="104"/>
      <c r="C177" s="92" t="s">
        <v>22</v>
      </c>
      <c r="D177" s="93">
        <f>SUM(D170+D176)</f>
        <v>0</v>
      </c>
      <c r="E177" s="93"/>
      <c r="F177" s="93">
        <f aca="true" t="shared" si="26" ref="F177:P177">SUM(F170+F176)</f>
        <v>5.390000000000001</v>
      </c>
      <c r="G177" s="93">
        <f t="shared" si="26"/>
        <v>33.44</v>
      </c>
      <c r="H177" s="93">
        <f t="shared" si="26"/>
        <v>113.07</v>
      </c>
      <c r="I177" s="93">
        <f t="shared" si="26"/>
        <v>592.6700000000001</v>
      </c>
      <c r="J177" s="93">
        <f t="shared" si="26"/>
        <v>0.66</v>
      </c>
      <c r="K177" s="93">
        <f t="shared" si="26"/>
        <v>122.56</v>
      </c>
      <c r="L177" s="93">
        <f t="shared" si="26"/>
        <v>0</v>
      </c>
      <c r="M177" s="93">
        <f t="shared" si="26"/>
        <v>100.47000000000001</v>
      </c>
      <c r="N177" s="93">
        <f t="shared" si="26"/>
        <v>213.72</v>
      </c>
      <c r="O177" s="93">
        <f t="shared" si="26"/>
        <v>79.56</v>
      </c>
      <c r="P177" s="94">
        <f t="shared" si="26"/>
        <v>7.85</v>
      </c>
      <c r="S177" s="140"/>
      <c r="T177" s="111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</row>
    <row r="178" spans="2:32" ht="18" customHeight="1">
      <c r="B178" s="140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S178" s="140"/>
      <c r="T178" s="111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</row>
    <row r="179" spans="2:32" ht="18" customHeight="1">
      <c r="B179" s="99"/>
      <c r="C179" s="89"/>
      <c r="D179" s="89"/>
      <c r="E179" s="89" t="s">
        <v>77</v>
      </c>
      <c r="F179" s="89"/>
      <c r="G179" s="89"/>
      <c r="H179" s="89"/>
      <c r="S179" s="140"/>
      <c r="T179" s="111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</row>
    <row r="180" spans="2:32" ht="18" customHeight="1">
      <c r="B180" s="89" t="s">
        <v>45</v>
      </c>
      <c r="C180" s="89" t="s">
        <v>52</v>
      </c>
      <c r="D180" s="89"/>
      <c r="E180" s="89"/>
      <c r="F180" s="89"/>
      <c r="G180" s="89"/>
      <c r="H180" s="89"/>
      <c r="S180" s="140"/>
      <c r="T180" s="111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</row>
    <row r="181" spans="2:32" ht="18" customHeight="1">
      <c r="B181" s="89" t="s">
        <v>47</v>
      </c>
      <c r="C181" s="89" t="s">
        <v>53</v>
      </c>
      <c r="D181" s="89"/>
      <c r="E181" s="89"/>
      <c r="F181" s="89"/>
      <c r="G181" s="89"/>
      <c r="H181" s="89"/>
      <c r="S181" s="140"/>
      <c r="T181" s="111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</row>
    <row r="182" spans="2:32" ht="18" customHeight="1" thickBot="1">
      <c r="B182" s="89"/>
      <c r="C182" s="89"/>
      <c r="S182" s="140"/>
      <c r="T182" s="111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</row>
    <row r="183" spans="2:32" ht="18" customHeight="1">
      <c r="B183" s="12" t="s">
        <v>0</v>
      </c>
      <c r="C183" s="14" t="s">
        <v>1</v>
      </c>
      <c r="D183" s="1" t="s">
        <v>18</v>
      </c>
      <c r="E183" s="19" t="s">
        <v>2</v>
      </c>
      <c r="F183" s="16" t="s">
        <v>3</v>
      </c>
      <c r="G183" s="17"/>
      <c r="H183" s="18"/>
      <c r="I183" s="19" t="s">
        <v>17</v>
      </c>
      <c r="J183" s="16" t="s">
        <v>16</v>
      </c>
      <c r="K183" s="17"/>
      <c r="L183" s="18"/>
      <c r="M183" s="16" t="s">
        <v>15</v>
      </c>
      <c r="N183" s="17"/>
      <c r="O183" s="17"/>
      <c r="P183" s="21"/>
      <c r="S183" s="140"/>
      <c r="T183" s="111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</row>
    <row r="184" spans="2:32" ht="18" customHeight="1" thickBot="1">
      <c r="B184" s="13"/>
      <c r="C184" s="15"/>
      <c r="D184" s="2" t="s">
        <v>19</v>
      </c>
      <c r="E184" s="20"/>
      <c r="F184" s="3" t="s">
        <v>4</v>
      </c>
      <c r="G184" s="3" t="s">
        <v>5</v>
      </c>
      <c r="H184" s="3" t="s">
        <v>6</v>
      </c>
      <c r="I184" s="20"/>
      <c r="J184" s="3" t="s">
        <v>57</v>
      </c>
      <c r="K184" s="3" t="s">
        <v>7</v>
      </c>
      <c r="L184" s="3" t="s">
        <v>8</v>
      </c>
      <c r="M184" s="3" t="s">
        <v>9</v>
      </c>
      <c r="N184" s="3" t="s">
        <v>10</v>
      </c>
      <c r="O184" s="3" t="s">
        <v>12</v>
      </c>
      <c r="P184" s="4" t="s">
        <v>13</v>
      </c>
      <c r="S184" s="140"/>
      <c r="T184" s="111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</row>
    <row r="185" spans="2:32" ht="18" customHeight="1" thickBot="1">
      <c r="B185" s="149" t="s">
        <v>35</v>
      </c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1"/>
      <c r="S185" s="140"/>
      <c r="T185" s="111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</row>
    <row r="186" spans="2:32" ht="18" customHeight="1">
      <c r="B186" s="45" t="s">
        <v>38</v>
      </c>
      <c r="C186" s="46" t="s">
        <v>59</v>
      </c>
      <c r="D186" s="47"/>
      <c r="E186" s="57">
        <v>80</v>
      </c>
      <c r="F186" s="56">
        <v>0.53</v>
      </c>
      <c r="G186" s="56">
        <v>4</v>
      </c>
      <c r="H186" s="121">
        <v>2.86</v>
      </c>
      <c r="I186" s="121">
        <v>49.23</v>
      </c>
      <c r="J186" s="56">
        <v>12.59</v>
      </c>
      <c r="K186" s="56">
        <v>11.04</v>
      </c>
      <c r="L186" s="56">
        <v>23.25</v>
      </c>
      <c r="M186" s="56">
        <v>0.74</v>
      </c>
      <c r="N186" s="56">
        <v>0.03</v>
      </c>
      <c r="O186" s="56">
        <v>11.4</v>
      </c>
      <c r="P186" s="122">
        <v>0</v>
      </c>
      <c r="S186" s="140"/>
      <c r="T186" s="111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</row>
    <row r="187" spans="2:32" ht="18" customHeight="1">
      <c r="B187" s="114" t="s">
        <v>20</v>
      </c>
      <c r="C187" s="8" t="s">
        <v>94</v>
      </c>
      <c r="D187" s="125"/>
      <c r="E187" s="100">
        <v>200</v>
      </c>
      <c r="F187" s="100">
        <v>0.15</v>
      </c>
      <c r="G187" s="100">
        <v>0</v>
      </c>
      <c r="H187" s="100">
        <v>25.91</v>
      </c>
      <c r="I187" s="100">
        <v>92</v>
      </c>
      <c r="J187" s="100">
        <v>0.02</v>
      </c>
      <c r="K187" s="100">
        <v>65</v>
      </c>
      <c r="L187" s="25">
        <v>0</v>
      </c>
      <c r="M187" s="100">
        <v>12</v>
      </c>
      <c r="N187" s="100">
        <v>2.4</v>
      </c>
      <c r="O187" s="100">
        <v>0</v>
      </c>
      <c r="P187" s="101">
        <v>0.8</v>
      </c>
      <c r="S187" s="140"/>
      <c r="T187" s="111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</row>
    <row r="188" spans="2:32" ht="18" customHeight="1" thickBot="1">
      <c r="B188" s="175"/>
      <c r="C188" s="34" t="s">
        <v>92</v>
      </c>
      <c r="D188" s="36"/>
      <c r="E188" s="76">
        <v>200</v>
      </c>
      <c r="F188" s="106">
        <v>0.8</v>
      </c>
      <c r="G188" s="106">
        <v>0</v>
      </c>
      <c r="H188" s="106">
        <v>16.8</v>
      </c>
      <c r="I188" s="106">
        <v>76</v>
      </c>
      <c r="J188" s="106">
        <v>0.08</v>
      </c>
      <c r="K188" s="106">
        <v>120</v>
      </c>
      <c r="L188" s="106">
        <v>0</v>
      </c>
      <c r="M188" s="106">
        <v>68</v>
      </c>
      <c r="N188" s="106">
        <v>46</v>
      </c>
      <c r="O188" s="106">
        <v>26</v>
      </c>
      <c r="P188" s="176">
        <v>0.6</v>
      </c>
      <c r="S188" s="140"/>
      <c r="T188" s="111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</row>
    <row r="189" spans="2:32" ht="18" customHeight="1" thickBot="1">
      <c r="B189" s="6"/>
      <c r="C189" s="153" t="s">
        <v>11</v>
      </c>
      <c r="D189" s="154">
        <f>SUM(D186:D188)</f>
        <v>0</v>
      </c>
      <c r="E189" s="155"/>
      <c r="F189" s="154">
        <f aca="true" t="shared" si="27" ref="F189:P189">SUM(F186:F188)</f>
        <v>1.48</v>
      </c>
      <c r="G189" s="154">
        <f t="shared" si="27"/>
        <v>4</v>
      </c>
      <c r="H189" s="154">
        <f t="shared" si="27"/>
        <v>45.57</v>
      </c>
      <c r="I189" s="154">
        <f t="shared" si="27"/>
        <v>217.23</v>
      </c>
      <c r="J189" s="154">
        <f t="shared" si="27"/>
        <v>12.69</v>
      </c>
      <c r="K189" s="154">
        <f t="shared" si="27"/>
        <v>196.04</v>
      </c>
      <c r="L189" s="154">
        <f t="shared" si="27"/>
        <v>23.25</v>
      </c>
      <c r="M189" s="154">
        <f t="shared" si="27"/>
        <v>80.74</v>
      </c>
      <c r="N189" s="154">
        <f t="shared" si="27"/>
        <v>48.43</v>
      </c>
      <c r="O189" s="154">
        <f t="shared" si="27"/>
        <v>37.4</v>
      </c>
      <c r="P189" s="156">
        <f t="shared" si="27"/>
        <v>1.4</v>
      </c>
      <c r="S189" s="140"/>
      <c r="T189" s="111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</row>
    <row r="190" spans="2:32" ht="18" customHeight="1" thickBot="1">
      <c r="B190" s="22" t="s">
        <v>36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4"/>
      <c r="S190" s="140"/>
      <c r="T190" s="111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</row>
    <row r="191" spans="2:32" ht="18" customHeight="1">
      <c r="B191" s="27" t="s">
        <v>28</v>
      </c>
      <c r="C191" s="28" t="s">
        <v>68</v>
      </c>
      <c r="D191" s="157"/>
      <c r="E191" s="48">
        <v>80</v>
      </c>
      <c r="F191" s="31">
        <v>1.08</v>
      </c>
      <c r="G191" s="31">
        <v>4</v>
      </c>
      <c r="H191" s="31">
        <v>7.68</v>
      </c>
      <c r="I191" s="31">
        <v>69.46</v>
      </c>
      <c r="J191" s="31">
        <v>0.04</v>
      </c>
      <c r="K191" s="31">
        <v>25.08</v>
      </c>
      <c r="L191" s="31"/>
      <c r="M191" s="31">
        <v>24.66</v>
      </c>
      <c r="N191" s="31">
        <v>25.42</v>
      </c>
      <c r="O191" s="31">
        <v>10.62</v>
      </c>
      <c r="P191" s="113">
        <v>0.68</v>
      </c>
      <c r="S191" s="140"/>
      <c r="T191" s="111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</row>
    <row r="192" spans="2:32" ht="18" customHeight="1">
      <c r="B192" s="7" t="s">
        <v>101</v>
      </c>
      <c r="C192" s="8" t="s">
        <v>102</v>
      </c>
      <c r="D192" s="9"/>
      <c r="E192" s="74">
        <v>250</v>
      </c>
      <c r="F192" s="26">
        <v>1.76</v>
      </c>
      <c r="G192" s="25">
        <v>3.23</v>
      </c>
      <c r="H192" s="25">
        <v>9.55</v>
      </c>
      <c r="I192" s="25">
        <v>77.16</v>
      </c>
      <c r="J192" s="25">
        <v>0.09</v>
      </c>
      <c r="K192" s="25">
        <v>32.63</v>
      </c>
      <c r="L192" s="25" t="s">
        <v>66</v>
      </c>
      <c r="M192" s="25">
        <v>39.88</v>
      </c>
      <c r="N192" s="25">
        <v>23</v>
      </c>
      <c r="O192" s="25">
        <v>46.58</v>
      </c>
      <c r="P192" s="101">
        <v>1.01</v>
      </c>
      <c r="S192" s="140"/>
      <c r="T192" s="111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</row>
    <row r="193" spans="2:32" ht="18" customHeight="1">
      <c r="B193" s="159" t="s">
        <v>56</v>
      </c>
      <c r="C193" s="160" t="s">
        <v>64</v>
      </c>
      <c r="D193" s="177"/>
      <c r="E193" s="162" t="s">
        <v>103</v>
      </c>
      <c r="F193" s="163">
        <v>2.42</v>
      </c>
      <c r="G193" s="163">
        <v>5.04</v>
      </c>
      <c r="H193" s="163">
        <v>26.47</v>
      </c>
      <c r="I193" s="178">
        <v>123.2</v>
      </c>
      <c r="J193" s="163">
        <v>0.18</v>
      </c>
      <c r="K193" s="163">
        <v>76.31</v>
      </c>
      <c r="L193" s="163">
        <v>0.33</v>
      </c>
      <c r="M193" s="163">
        <v>120.52</v>
      </c>
      <c r="N193" s="163">
        <v>108.65</v>
      </c>
      <c r="O193" s="163">
        <v>41.73</v>
      </c>
      <c r="P193" s="179">
        <v>2.13</v>
      </c>
      <c r="S193" s="140"/>
      <c r="T193" s="111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</row>
    <row r="194" spans="2:32" ht="18" customHeight="1">
      <c r="B194" s="180" t="s">
        <v>20</v>
      </c>
      <c r="C194" s="135" t="s">
        <v>84</v>
      </c>
      <c r="D194" s="165"/>
      <c r="E194" s="163">
        <v>200</v>
      </c>
      <c r="F194" s="165">
        <v>0.15</v>
      </c>
      <c r="G194" s="163">
        <v>0</v>
      </c>
      <c r="H194" s="163">
        <v>25.91</v>
      </c>
      <c r="I194" s="163">
        <v>105.94</v>
      </c>
      <c r="J194" s="163">
        <v>0</v>
      </c>
      <c r="K194" s="163">
        <v>5.2</v>
      </c>
      <c r="L194" s="163">
        <v>0</v>
      </c>
      <c r="M194" s="163">
        <v>6.88</v>
      </c>
      <c r="N194" s="163">
        <v>4.4</v>
      </c>
      <c r="O194" s="163">
        <v>3.6</v>
      </c>
      <c r="P194" s="179">
        <v>0.95</v>
      </c>
      <c r="S194" s="140"/>
      <c r="T194" s="111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</row>
    <row r="195" spans="2:32" ht="18" customHeight="1" thickBot="1">
      <c r="B195" s="132"/>
      <c r="C195" s="34" t="s">
        <v>74</v>
      </c>
      <c r="D195" s="35"/>
      <c r="E195" s="35">
        <v>200</v>
      </c>
      <c r="F195" s="109">
        <v>0.8</v>
      </c>
      <c r="G195" s="109">
        <v>0.08</v>
      </c>
      <c r="H195" s="109">
        <v>19.6</v>
      </c>
      <c r="I195" s="109">
        <v>98</v>
      </c>
      <c r="J195" s="109">
        <v>20</v>
      </c>
      <c r="K195" s="109">
        <v>0</v>
      </c>
      <c r="L195" s="37">
        <v>151.6</v>
      </c>
      <c r="M195" s="109">
        <v>4.4</v>
      </c>
      <c r="N195" s="109">
        <v>0.06</v>
      </c>
      <c r="O195" s="109">
        <v>20</v>
      </c>
      <c r="P195" s="143">
        <v>0</v>
      </c>
      <c r="S195" s="140"/>
      <c r="T195" s="111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</row>
    <row r="196" spans="2:32" ht="18" customHeight="1" thickBot="1">
      <c r="B196" s="5"/>
      <c r="C196" s="153" t="s">
        <v>11</v>
      </c>
      <c r="D196" s="154">
        <f>SUM(D191:D195)</f>
        <v>0</v>
      </c>
      <c r="E196" s="154"/>
      <c r="F196" s="154">
        <f aca="true" t="shared" si="28" ref="F196:P196">SUM(F191:F195)</f>
        <v>6.21</v>
      </c>
      <c r="G196" s="154">
        <f t="shared" si="28"/>
        <v>12.35</v>
      </c>
      <c r="H196" s="154">
        <f t="shared" si="28"/>
        <v>89.21000000000001</v>
      </c>
      <c r="I196" s="154">
        <f t="shared" si="28"/>
        <v>473.76</v>
      </c>
      <c r="J196" s="154">
        <f t="shared" si="28"/>
        <v>20.31</v>
      </c>
      <c r="K196" s="154">
        <f t="shared" si="28"/>
        <v>139.22</v>
      </c>
      <c r="L196" s="154">
        <f t="shared" si="28"/>
        <v>151.93</v>
      </c>
      <c r="M196" s="154">
        <f t="shared" si="28"/>
        <v>196.34</v>
      </c>
      <c r="N196" s="154">
        <f t="shared" si="28"/>
        <v>161.53</v>
      </c>
      <c r="O196" s="154">
        <f t="shared" si="28"/>
        <v>122.52999999999999</v>
      </c>
      <c r="P196" s="156">
        <f t="shared" si="28"/>
        <v>4.77</v>
      </c>
      <c r="S196" s="140"/>
      <c r="T196" s="111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</row>
    <row r="197" spans="2:32" ht="18" customHeight="1" thickBot="1">
      <c r="B197" s="167"/>
      <c r="C197" s="168" t="s">
        <v>22</v>
      </c>
      <c r="D197" s="169">
        <f>SUM(D189+D196)</f>
        <v>0</v>
      </c>
      <c r="E197" s="169"/>
      <c r="F197" s="169">
        <f aca="true" t="shared" si="29" ref="F197:P197">SUM(F189+F196)</f>
        <v>7.6899999999999995</v>
      </c>
      <c r="G197" s="169">
        <f t="shared" si="29"/>
        <v>16.35</v>
      </c>
      <c r="H197" s="169">
        <f t="shared" si="29"/>
        <v>134.78</v>
      </c>
      <c r="I197" s="169">
        <f t="shared" si="29"/>
        <v>690.99</v>
      </c>
      <c r="J197" s="169">
        <f t="shared" si="29"/>
        <v>33</v>
      </c>
      <c r="K197" s="169">
        <f t="shared" si="29"/>
        <v>335.26</v>
      </c>
      <c r="L197" s="169">
        <f t="shared" si="29"/>
        <v>175.18</v>
      </c>
      <c r="M197" s="169">
        <f t="shared" si="29"/>
        <v>277.08</v>
      </c>
      <c r="N197" s="169">
        <f t="shared" si="29"/>
        <v>209.96</v>
      </c>
      <c r="O197" s="169">
        <f t="shared" si="29"/>
        <v>159.92999999999998</v>
      </c>
      <c r="P197" s="170">
        <f t="shared" si="29"/>
        <v>6.17</v>
      </c>
      <c r="S197" s="140"/>
      <c r="T197" s="111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</row>
    <row r="198" spans="2:32" ht="18" customHeight="1">
      <c r="B198" s="140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S198" s="140"/>
      <c r="T198" s="111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</row>
    <row r="199" spans="2:32" ht="18" customHeight="1">
      <c r="B199" s="140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S199" s="140"/>
      <c r="T199" s="111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</row>
    <row r="200" spans="2:16" ht="15.75">
      <c r="B200" s="110"/>
      <c r="C200" s="96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</row>
    <row r="203" ht="15" customHeight="1"/>
    <row r="205" ht="15" customHeight="1"/>
    <row r="209" ht="15" customHeight="1"/>
  </sheetData>
  <sheetProtection/>
  <mergeCells count="90">
    <mergeCell ref="J183:L183"/>
    <mergeCell ref="M183:P183"/>
    <mergeCell ref="B185:P185"/>
    <mergeCell ref="B190:P190"/>
    <mergeCell ref="B183:B184"/>
    <mergeCell ref="C183:C184"/>
    <mergeCell ref="E183:E184"/>
    <mergeCell ref="F183:H183"/>
    <mergeCell ref="I183:I184"/>
    <mergeCell ref="B152:P152"/>
    <mergeCell ref="F164:H164"/>
    <mergeCell ref="J64:L64"/>
    <mergeCell ref="M64:P64"/>
    <mergeCell ref="F64:H64"/>
    <mergeCell ref="B134:P134"/>
    <mergeCell ref="I164:I165"/>
    <mergeCell ref="B51:P51"/>
    <mergeCell ref="B71:P71"/>
    <mergeCell ref="M127:P127"/>
    <mergeCell ref="J127:L127"/>
    <mergeCell ref="B127:B128"/>
    <mergeCell ref="C127:C128"/>
    <mergeCell ref="E127:E128"/>
    <mergeCell ref="F127:H127"/>
    <mergeCell ref="I127:I128"/>
    <mergeCell ref="M107:P107"/>
    <mergeCell ref="B109:P109"/>
    <mergeCell ref="B114:P114"/>
    <mergeCell ref="I107:I108"/>
    <mergeCell ref="B107:B108"/>
    <mergeCell ref="B86:B87"/>
    <mergeCell ref="C86:C87"/>
    <mergeCell ref="E86:E87"/>
    <mergeCell ref="F107:H107"/>
    <mergeCell ref="F86:H86"/>
    <mergeCell ref="I86:I87"/>
    <mergeCell ref="J86:L86"/>
    <mergeCell ref="B66:P66"/>
    <mergeCell ref="B64:B65"/>
    <mergeCell ref="I64:I65"/>
    <mergeCell ref="C64:C65"/>
    <mergeCell ref="J107:L107"/>
    <mergeCell ref="E64:E65"/>
    <mergeCell ref="B93:P93"/>
    <mergeCell ref="M86:P86"/>
    <mergeCell ref="B88:P88"/>
    <mergeCell ref="B46:P46"/>
    <mergeCell ref="B44:B45"/>
    <mergeCell ref="C44:C45"/>
    <mergeCell ref="E44:E45"/>
    <mergeCell ref="F44:H44"/>
    <mergeCell ref="I44:I45"/>
    <mergeCell ref="M44:P44"/>
    <mergeCell ref="B8:P8"/>
    <mergeCell ref="B6:B7"/>
    <mergeCell ref="C6:C7"/>
    <mergeCell ref="E6:E7"/>
    <mergeCell ref="F6:H6"/>
    <mergeCell ref="I6:I7"/>
    <mergeCell ref="J6:L6"/>
    <mergeCell ref="B14:P14"/>
    <mergeCell ref="J44:L44"/>
    <mergeCell ref="M6:P6"/>
    <mergeCell ref="B129:P129"/>
    <mergeCell ref="C107:C108"/>
    <mergeCell ref="E107:E108"/>
    <mergeCell ref="E145:E146"/>
    <mergeCell ref="J145:L145"/>
    <mergeCell ref="C145:C146"/>
    <mergeCell ref="I26:I27"/>
    <mergeCell ref="M145:P145"/>
    <mergeCell ref="B147:P147"/>
    <mergeCell ref="F145:H145"/>
    <mergeCell ref="I145:I146"/>
    <mergeCell ref="E26:E27"/>
    <mergeCell ref="F26:H26"/>
    <mergeCell ref="C164:C165"/>
    <mergeCell ref="C26:C27"/>
    <mergeCell ref="B26:B27"/>
    <mergeCell ref="B166:P166"/>
    <mergeCell ref="B145:B146"/>
    <mergeCell ref="B33:P33"/>
    <mergeCell ref="B28:P28"/>
    <mergeCell ref="J26:L26"/>
    <mergeCell ref="M26:P26"/>
    <mergeCell ref="M164:P164"/>
    <mergeCell ref="B164:B165"/>
    <mergeCell ref="E164:E165"/>
    <mergeCell ref="J164:L164"/>
    <mergeCell ref="B171:P171"/>
  </mergeCells>
  <printOptions/>
  <pageMargins left="0.31496062992125984" right="0.15748031496062992" top="0.6692913385826772" bottom="0.5905511811023623" header="0.15748031496062992" footer="0.15748031496062992"/>
  <pageSetup horizontalDpi="600" verticalDpi="600" orientation="landscape" paperSize="9" scale="80" r:id="rId1"/>
  <rowBreaks count="9" manualBreakCount="9">
    <brk id="21" max="15" man="1"/>
    <brk id="39" max="255" man="1"/>
    <brk id="58" max="255" man="1"/>
    <brk id="80" max="255" man="1"/>
    <brk id="102" max="15" man="1"/>
    <brk id="122" max="15" man="1"/>
    <brk id="140" max="15" man="1"/>
    <brk id="159" max="15" man="1"/>
    <brk id="1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2020-09-16T13:09:52Z</cp:lastPrinted>
  <dcterms:created xsi:type="dcterms:W3CDTF">1996-10-08T23:32:33Z</dcterms:created>
  <dcterms:modified xsi:type="dcterms:W3CDTF">2022-03-31T09:04:56Z</dcterms:modified>
  <cp:category/>
  <cp:version/>
  <cp:contentType/>
  <cp:contentStatus/>
</cp:coreProperties>
</file>